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2000" windowHeight="5232"/>
  </bookViews>
  <sheets>
    <sheet name="Sampling frame" sheetId="8" r:id="rId1"/>
    <sheet name="Selected clusters" sheetId="9" r:id="rId2"/>
    <sheet name="DAMRI LGA" sheetId="6" state="hidden" r:id="rId3"/>
    <sheet name="Sheet1" sheetId="5" state="hidden" r:id="rId4"/>
  </sheets>
  <definedNames>
    <definedName name="_xlnm._FilterDatabase" localSheetId="2" hidden="1">'DAMRI LGA'!$A$5:$N$431</definedName>
    <definedName name="_xlnm._FilterDatabase" localSheetId="0" hidden="1">'Sampling frame'!$A$5:$L$369</definedName>
  </definedNames>
  <calcPr calcId="144525"/>
</workbook>
</file>

<file path=xl/calcChain.xml><?xml version="1.0" encoding="utf-8"?>
<calcChain xmlns="http://schemas.openxmlformats.org/spreadsheetml/2006/main">
  <c r="G3" i="8" l="1"/>
  <c r="A3" i="8"/>
  <c r="C3" i="8" l="1"/>
  <c r="J3" i="8" l="1"/>
  <c r="A1" i="9"/>
  <c r="H6" i="8"/>
  <c r="L3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J6" i="6"/>
  <c r="G6" i="6"/>
  <c r="I3" i="6"/>
  <c r="D3" i="6"/>
  <c r="A3" i="6"/>
  <c r="J7" i="6"/>
  <c r="K6" i="6"/>
  <c r="L6" i="6"/>
  <c r="M6" i="6"/>
  <c r="K7" i="6"/>
  <c r="L7" i="6"/>
  <c r="M7" i="6"/>
  <c r="J8" i="6"/>
  <c r="J9" i="6"/>
  <c r="K8" i="6"/>
  <c r="L8" i="6"/>
  <c r="M8" i="6"/>
  <c r="K9" i="6"/>
  <c r="L9" i="6"/>
  <c r="M9" i="6"/>
  <c r="J10" i="6"/>
  <c r="J11" i="6"/>
  <c r="K10" i="6"/>
  <c r="L10" i="6"/>
  <c r="M10" i="6"/>
  <c r="K11" i="6"/>
  <c r="L11" i="6"/>
  <c r="M11" i="6"/>
  <c r="J12" i="6"/>
  <c r="J13" i="6"/>
  <c r="K12" i="6"/>
  <c r="L12" i="6"/>
  <c r="M12" i="6"/>
  <c r="K13" i="6"/>
  <c r="L13" i="6"/>
  <c r="M13" i="6"/>
  <c r="J14" i="6"/>
  <c r="J15" i="6"/>
  <c r="K14" i="6"/>
  <c r="L14" i="6"/>
  <c r="M14" i="6"/>
  <c r="K15" i="6"/>
  <c r="L15" i="6"/>
  <c r="M15" i="6"/>
  <c r="J16" i="6"/>
  <c r="J17" i="6"/>
  <c r="K16" i="6"/>
  <c r="L16" i="6"/>
  <c r="M16" i="6"/>
  <c r="J18" i="6"/>
  <c r="K17" i="6"/>
  <c r="L17" i="6"/>
  <c r="M17" i="6"/>
  <c r="K18" i="6"/>
  <c r="L18" i="6"/>
  <c r="M18" i="6"/>
  <c r="J19" i="6"/>
  <c r="J20" i="6"/>
  <c r="K19" i="6"/>
  <c r="L19" i="6"/>
  <c r="M19" i="6"/>
  <c r="K20" i="6"/>
  <c r="L20" i="6"/>
  <c r="M20" i="6"/>
  <c r="J21" i="6"/>
  <c r="J22" i="6"/>
  <c r="K21" i="6"/>
  <c r="L21" i="6"/>
  <c r="M21" i="6"/>
  <c r="K22" i="6"/>
  <c r="L22" i="6"/>
  <c r="M22" i="6"/>
  <c r="J23" i="6"/>
  <c r="J24" i="6"/>
  <c r="K23" i="6"/>
  <c r="L23" i="6"/>
  <c r="M23" i="6"/>
  <c r="K24" i="6"/>
  <c r="L24" i="6"/>
  <c r="M24" i="6"/>
  <c r="J25" i="6"/>
  <c r="J26" i="6"/>
  <c r="K25" i="6"/>
  <c r="L25" i="6"/>
  <c r="M25" i="6"/>
  <c r="K26" i="6"/>
  <c r="L26" i="6"/>
  <c r="M26" i="6"/>
  <c r="J27" i="6"/>
  <c r="J28" i="6"/>
  <c r="K27" i="6"/>
  <c r="L27" i="6"/>
  <c r="M27" i="6"/>
  <c r="K28" i="6"/>
  <c r="L28" i="6"/>
  <c r="M28" i="6"/>
  <c r="J29" i="6"/>
  <c r="J30" i="6"/>
  <c r="K29" i="6"/>
  <c r="L29" i="6"/>
  <c r="M29" i="6"/>
  <c r="K30" i="6"/>
  <c r="L30" i="6"/>
  <c r="M30" i="6"/>
  <c r="J31" i="6"/>
  <c r="J32" i="6"/>
  <c r="K31" i="6"/>
  <c r="L31" i="6"/>
  <c r="M31" i="6"/>
  <c r="K32" i="6"/>
  <c r="L32" i="6"/>
  <c r="M32" i="6"/>
  <c r="J33" i="6"/>
  <c r="J34" i="6"/>
  <c r="K33" i="6"/>
  <c r="L33" i="6"/>
  <c r="M33" i="6"/>
  <c r="K34" i="6"/>
  <c r="L34" i="6"/>
  <c r="M34" i="6"/>
  <c r="J35" i="6"/>
  <c r="J36" i="6"/>
  <c r="K35" i="6"/>
  <c r="L35" i="6"/>
  <c r="M35" i="6"/>
  <c r="K36" i="6"/>
  <c r="L36" i="6"/>
  <c r="M36" i="6"/>
  <c r="J37" i="6"/>
  <c r="J38" i="6"/>
  <c r="K37" i="6"/>
  <c r="L37" i="6"/>
  <c r="M37" i="6"/>
  <c r="K38" i="6"/>
  <c r="L38" i="6"/>
  <c r="M38" i="6"/>
  <c r="J39" i="6"/>
  <c r="J40" i="6"/>
  <c r="K39" i="6"/>
  <c r="L39" i="6"/>
  <c r="M39" i="6"/>
  <c r="K40" i="6"/>
  <c r="L40" i="6"/>
  <c r="M40" i="6"/>
  <c r="J41" i="6"/>
  <c r="J42" i="6"/>
  <c r="K41" i="6"/>
  <c r="L41" i="6"/>
  <c r="M41" i="6"/>
  <c r="K42" i="6"/>
  <c r="L42" i="6"/>
  <c r="M42" i="6"/>
  <c r="J43" i="6"/>
  <c r="J44" i="6"/>
  <c r="K43" i="6"/>
  <c r="L43" i="6"/>
  <c r="M43" i="6"/>
  <c r="K44" i="6"/>
  <c r="L44" i="6"/>
  <c r="M44" i="6"/>
  <c r="J45" i="6"/>
  <c r="J46" i="6"/>
  <c r="K45" i="6"/>
  <c r="L45" i="6"/>
  <c r="M45" i="6"/>
  <c r="K46" i="6"/>
  <c r="L46" i="6"/>
  <c r="M46" i="6"/>
  <c r="J47" i="6"/>
  <c r="J48" i="6"/>
  <c r="K47" i="6"/>
  <c r="L47" i="6"/>
  <c r="M47" i="6"/>
  <c r="K48" i="6"/>
  <c r="L48" i="6"/>
  <c r="M48" i="6"/>
  <c r="J49" i="6"/>
  <c r="J50" i="6"/>
  <c r="K49" i="6"/>
  <c r="L49" i="6"/>
  <c r="M49" i="6"/>
  <c r="K50" i="6"/>
  <c r="L50" i="6"/>
  <c r="M50" i="6"/>
  <c r="J51" i="6"/>
  <c r="J52" i="6"/>
  <c r="K51" i="6"/>
  <c r="L51" i="6"/>
  <c r="M51" i="6"/>
  <c r="K52" i="6"/>
  <c r="L52" i="6"/>
  <c r="M52" i="6"/>
  <c r="J53" i="6"/>
  <c r="J54" i="6"/>
  <c r="K53" i="6"/>
  <c r="L53" i="6"/>
  <c r="M53" i="6"/>
  <c r="K54" i="6"/>
  <c r="L54" i="6"/>
  <c r="M54" i="6"/>
  <c r="J55" i="6"/>
  <c r="J56" i="6"/>
  <c r="K55" i="6"/>
  <c r="L55" i="6"/>
  <c r="M55" i="6"/>
  <c r="K56" i="6"/>
  <c r="L56" i="6"/>
  <c r="M56" i="6"/>
  <c r="J57" i="6"/>
  <c r="J58" i="6"/>
  <c r="K57" i="6"/>
  <c r="L57" i="6"/>
  <c r="M57" i="6"/>
  <c r="K58" i="6"/>
  <c r="L58" i="6"/>
  <c r="M58" i="6"/>
  <c r="J59" i="6"/>
  <c r="J60" i="6"/>
  <c r="K59" i="6"/>
  <c r="L59" i="6"/>
  <c r="M59" i="6"/>
  <c r="K60" i="6"/>
  <c r="L60" i="6"/>
  <c r="M60" i="6"/>
  <c r="J61" i="6"/>
  <c r="J62" i="6"/>
  <c r="K61" i="6"/>
  <c r="L61" i="6"/>
  <c r="M61" i="6"/>
  <c r="K62" i="6"/>
  <c r="L62" i="6"/>
  <c r="M62" i="6"/>
  <c r="J63" i="6"/>
  <c r="J64" i="6"/>
  <c r="K63" i="6"/>
  <c r="L63" i="6"/>
  <c r="M63" i="6"/>
  <c r="K64" i="6"/>
  <c r="L64" i="6"/>
  <c r="M64" i="6"/>
  <c r="J65" i="6"/>
  <c r="J66" i="6"/>
  <c r="K65" i="6"/>
  <c r="L65" i="6"/>
  <c r="M65" i="6"/>
  <c r="K66" i="6"/>
  <c r="L66" i="6"/>
  <c r="M66" i="6"/>
  <c r="J67" i="6"/>
  <c r="J68" i="6"/>
  <c r="K67" i="6"/>
  <c r="L67" i="6"/>
  <c r="M67" i="6"/>
  <c r="K68" i="6"/>
  <c r="L68" i="6"/>
  <c r="M68" i="6"/>
  <c r="J69" i="6"/>
  <c r="J70" i="6"/>
  <c r="K69" i="6"/>
  <c r="L69" i="6"/>
  <c r="M69" i="6"/>
  <c r="K70" i="6"/>
  <c r="L70" i="6"/>
  <c r="M70" i="6"/>
  <c r="J71" i="6"/>
  <c r="J72" i="6"/>
  <c r="K71" i="6"/>
  <c r="L71" i="6"/>
  <c r="M71" i="6"/>
  <c r="K72" i="6"/>
  <c r="L72" i="6"/>
  <c r="M72" i="6"/>
  <c r="J73" i="6"/>
  <c r="J74" i="6"/>
  <c r="K73" i="6"/>
  <c r="L73" i="6"/>
  <c r="M73" i="6"/>
  <c r="K74" i="6"/>
  <c r="L74" i="6"/>
  <c r="M74" i="6"/>
  <c r="J75" i="6"/>
  <c r="J76" i="6"/>
  <c r="K75" i="6"/>
  <c r="L75" i="6"/>
  <c r="M75" i="6"/>
  <c r="K76" i="6"/>
  <c r="L76" i="6"/>
  <c r="M76" i="6"/>
  <c r="J77" i="6"/>
  <c r="J78" i="6"/>
  <c r="K77" i="6"/>
  <c r="L77" i="6"/>
  <c r="M77" i="6"/>
  <c r="K78" i="6"/>
  <c r="L78" i="6"/>
  <c r="M78" i="6"/>
  <c r="J79" i="6"/>
  <c r="J80" i="6"/>
  <c r="K79" i="6"/>
  <c r="L79" i="6"/>
  <c r="M79" i="6"/>
  <c r="K80" i="6"/>
  <c r="L80" i="6"/>
  <c r="M80" i="6"/>
  <c r="J81" i="6"/>
  <c r="J82" i="6"/>
  <c r="K81" i="6"/>
  <c r="L81" i="6"/>
  <c r="M81" i="6"/>
  <c r="K82" i="6"/>
  <c r="L82" i="6"/>
  <c r="M82" i="6"/>
  <c r="J83" i="6"/>
  <c r="J84" i="6"/>
  <c r="K83" i="6"/>
  <c r="L83" i="6"/>
  <c r="M83" i="6"/>
  <c r="K84" i="6"/>
  <c r="L84" i="6"/>
  <c r="M84" i="6"/>
  <c r="J85" i="6"/>
  <c r="J86" i="6"/>
  <c r="K85" i="6"/>
  <c r="L85" i="6"/>
  <c r="M85" i="6"/>
  <c r="K86" i="6"/>
  <c r="L86" i="6"/>
  <c r="M86" i="6"/>
  <c r="J87" i="6"/>
  <c r="J88" i="6"/>
  <c r="K87" i="6"/>
  <c r="L87" i="6"/>
  <c r="M87" i="6"/>
  <c r="K88" i="6"/>
  <c r="L88" i="6"/>
  <c r="M88" i="6"/>
  <c r="J89" i="6"/>
  <c r="J90" i="6"/>
  <c r="K89" i="6"/>
  <c r="L89" i="6"/>
  <c r="M89" i="6"/>
  <c r="K90" i="6"/>
  <c r="L90" i="6"/>
  <c r="M90" i="6"/>
  <c r="J91" i="6"/>
  <c r="J92" i="6"/>
  <c r="K91" i="6"/>
  <c r="L91" i="6"/>
  <c r="M91" i="6"/>
  <c r="K92" i="6"/>
  <c r="L92" i="6"/>
  <c r="M92" i="6"/>
  <c r="J93" i="6"/>
  <c r="J94" i="6"/>
  <c r="K93" i="6"/>
  <c r="L93" i="6"/>
  <c r="M93" i="6"/>
  <c r="K94" i="6"/>
  <c r="L94" i="6"/>
  <c r="M94" i="6"/>
  <c r="J95" i="6"/>
  <c r="J96" i="6"/>
  <c r="K95" i="6"/>
  <c r="L95" i="6"/>
  <c r="M95" i="6"/>
  <c r="K96" i="6"/>
  <c r="L96" i="6"/>
  <c r="M96" i="6"/>
  <c r="J97" i="6"/>
  <c r="J98" i="6"/>
  <c r="K97" i="6"/>
  <c r="L97" i="6"/>
  <c r="M97" i="6"/>
  <c r="K98" i="6"/>
  <c r="L98" i="6"/>
  <c r="M98" i="6"/>
  <c r="J99" i="6"/>
  <c r="J100" i="6"/>
  <c r="K99" i="6"/>
  <c r="L99" i="6"/>
  <c r="M99" i="6"/>
  <c r="K100" i="6"/>
  <c r="L100" i="6"/>
  <c r="M100" i="6"/>
  <c r="J101" i="6"/>
  <c r="J102" i="6"/>
  <c r="K101" i="6"/>
  <c r="L101" i="6"/>
  <c r="M101" i="6"/>
  <c r="K102" i="6"/>
  <c r="L102" i="6"/>
  <c r="M102" i="6"/>
  <c r="J103" i="6"/>
  <c r="J104" i="6"/>
  <c r="K103" i="6"/>
  <c r="L103" i="6"/>
  <c r="M103" i="6"/>
  <c r="K104" i="6"/>
  <c r="L104" i="6"/>
  <c r="M104" i="6"/>
  <c r="J105" i="6"/>
  <c r="J106" i="6"/>
  <c r="K105" i="6"/>
  <c r="L105" i="6"/>
  <c r="M105" i="6"/>
  <c r="K106" i="6"/>
  <c r="L106" i="6"/>
  <c r="M106" i="6"/>
  <c r="J107" i="6"/>
  <c r="J108" i="6"/>
  <c r="K107" i="6"/>
  <c r="L107" i="6"/>
  <c r="M107" i="6"/>
  <c r="K108" i="6"/>
  <c r="L108" i="6"/>
  <c r="M108" i="6"/>
  <c r="J109" i="6"/>
  <c r="J110" i="6"/>
  <c r="K109" i="6"/>
  <c r="L109" i="6"/>
  <c r="M109" i="6"/>
  <c r="K110" i="6"/>
  <c r="L110" i="6"/>
  <c r="M110" i="6"/>
  <c r="J111" i="6"/>
  <c r="J112" i="6"/>
  <c r="K111" i="6"/>
  <c r="L111" i="6"/>
  <c r="M111" i="6"/>
  <c r="K112" i="6"/>
  <c r="L112" i="6"/>
  <c r="M112" i="6"/>
  <c r="J113" i="6"/>
  <c r="J114" i="6"/>
  <c r="K113" i="6"/>
  <c r="L113" i="6"/>
  <c r="M113" i="6"/>
  <c r="K114" i="6"/>
  <c r="L114" i="6"/>
  <c r="M114" i="6"/>
  <c r="J115" i="6"/>
  <c r="J116" i="6"/>
  <c r="K115" i="6"/>
  <c r="L115" i="6"/>
  <c r="M115" i="6"/>
  <c r="K116" i="6"/>
  <c r="L116" i="6"/>
  <c r="M116" i="6"/>
  <c r="J117" i="6"/>
  <c r="J118" i="6"/>
  <c r="K117" i="6"/>
  <c r="L117" i="6"/>
  <c r="M117" i="6"/>
  <c r="K118" i="6"/>
  <c r="L118" i="6"/>
  <c r="M118" i="6"/>
  <c r="J119" i="6"/>
  <c r="J120" i="6"/>
  <c r="K119" i="6"/>
  <c r="L119" i="6"/>
  <c r="M119" i="6"/>
  <c r="K120" i="6"/>
  <c r="L120" i="6"/>
  <c r="M120" i="6"/>
  <c r="J121" i="6"/>
  <c r="J122" i="6"/>
  <c r="K121" i="6"/>
  <c r="L121" i="6"/>
  <c r="M121" i="6"/>
  <c r="K122" i="6"/>
  <c r="L122" i="6"/>
  <c r="M122" i="6"/>
  <c r="J123" i="6"/>
  <c r="J124" i="6"/>
  <c r="K123" i="6"/>
  <c r="L123" i="6"/>
  <c r="M123" i="6"/>
  <c r="K124" i="6"/>
  <c r="L124" i="6"/>
  <c r="M124" i="6"/>
  <c r="J125" i="6"/>
  <c r="J126" i="6"/>
  <c r="K125" i="6"/>
  <c r="L125" i="6"/>
  <c r="M125" i="6"/>
  <c r="K126" i="6"/>
  <c r="L126" i="6"/>
  <c r="M126" i="6"/>
  <c r="J127" i="6"/>
  <c r="J128" i="6"/>
  <c r="K127" i="6"/>
  <c r="L127" i="6"/>
  <c r="M127" i="6"/>
  <c r="J129" i="6"/>
  <c r="K128" i="6"/>
  <c r="L128" i="6"/>
  <c r="M128" i="6"/>
  <c r="J130" i="6"/>
  <c r="K129" i="6"/>
  <c r="L129" i="6"/>
  <c r="M129" i="6"/>
  <c r="J131" i="6"/>
  <c r="K130" i="6"/>
  <c r="L130" i="6"/>
  <c r="M130" i="6"/>
  <c r="K131" i="6"/>
  <c r="L131" i="6"/>
  <c r="M131" i="6"/>
  <c r="J132" i="6"/>
  <c r="J133" i="6"/>
  <c r="K132" i="6"/>
  <c r="L132" i="6"/>
  <c r="M132" i="6"/>
  <c r="J134" i="6"/>
  <c r="K133" i="6"/>
  <c r="L133" i="6"/>
  <c r="M133" i="6"/>
  <c r="J135" i="6"/>
  <c r="K134" i="6"/>
  <c r="L134" i="6"/>
  <c r="M134" i="6"/>
  <c r="K135" i="6"/>
  <c r="L135" i="6"/>
  <c r="M135" i="6"/>
  <c r="J136" i="6"/>
  <c r="J137" i="6"/>
  <c r="K136" i="6"/>
  <c r="L136" i="6"/>
  <c r="M136" i="6"/>
  <c r="J138" i="6"/>
  <c r="K137" i="6"/>
  <c r="L137" i="6"/>
  <c r="M137" i="6"/>
  <c r="J139" i="6"/>
  <c r="K138" i="6"/>
  <c r="L138" i="6"/>
  <c r="M138" i="6"/>
  <c r="K139" i="6"/>
  <c r="L139" i="6"/>
  <c r="M139" i="6"/>
  <c r="J140" i="6"/>
  <c r="J141" i="6"/>
  <c r="K140" i="6"/>
  <c r="L140" i="6"/>
  <c r="M140" i="6"/>
  <c r="J142" i="6"/>
  <c r="K141" i="6"/>
  <c r="L141" i="6"/>
  <c r="M141" i="6"/>
  <c r="J143" i="6"/>
  <c r="K142" i="6"/>
  <c r="L142" i="6"/>
  <c r="M142" i="6"/>
  <c r="K143" i="6"/>
  <c r="L143" i="6"/>
  <c r="M143" i="6"/>
  <c r="J144" i="6"/>
  <c r="J145" i="6"/>
  <c r="K144" i="6"/>
  <c r="L144" i="6"/>
  <c r="M144" i="6"/>
  <c r="J146" i="6"/>
  <c r="K145" i="6"/>
  <c r="L145" i="6"/>
  <c r="M145" i="6"/>
  <c r="J147" i="6"/>
  <c r="K146" i="6"/>
  <c r="L146" i="6"/>
  <c r="M146" i="6"/>
  <c r="K147" i="6"/>
  <c r="L147" i="6"/>
  <c r="M147" i="6"/>
  <c r="J148" i="6"/>
  <c r="J149" i="6"/>
  <c r="K148" i="6"/>
  <c r="L148" i="6"/>
  <c r="M148" i="6"/>
  <c r="J150" i="6"/>
  <c r="K149" i="6"/>
  <c r="L149" i="6"/>
  <c r="M149" i="6"/>
  <c r="J151" i="6"/>
  <c r="K150" i="6"/>
  <c r="L150" i="6"/>
  <c r="M150" i="6"/>
  <c r="K151" i="6"/>
  <c r="L151" i="6"/>
  <c r="M151" i="6"/>
  <c r="J152" i="6"/>
  <c r="J153" i="6"/>
  <c r="K152" i="6"/>
  <c r="L152" i="6"/>
  <c r="M152" i="6"/>
  <c r="J154" i="6"/>
  <c r="K153" i="6"/>
  <c r="L153" i="6"/>
  <c r="M153" i="6"/>
  <c r="J155" i="6"/>
  <c r="K154" i="6"/>
  <c r="L154" i="6"/>
  <c r="M154" i="6"/>
  <c r="K155" i="6"/>
  <c r="L155" i="6"/>
  <c r="M155" i="6"/>
  <c r="J156" i="6"/>
  <c r="J157" i="6"/>
  <c r="K156" i="6"/>
  <c r="L156" i="6"/>
  <c r="M156" i="6"/>
  <c r="J158" i="6"/>
  <c r="K157" i="6"/>
  <c r="L157" i="6"/>
  <c r="M157" i="6"/>
  <c r="J159" i="6"/>
  <c r="K158" i="6"/>
  <c r="L158" i="6"/>
  <c r="M158" i="6"/>
  <c r="K159" i="6"/>
  <c r="L159" i="6"/>
  <c r="M159" i="6"/>
  <c r="J160" i="6"/>
  <c r="J161" i="6"/>
  <c r="K160" i="6"/>
  <c r="L160" i="6"/>
  <c r="M160" i="6"/>
  <c r="J162" i="6"/>
  <c r="K161" i="6"/>
  <c r="L161" i="6"/>
  <c r="M161" i="6"/>
  <c r="J163" i="6"/>
  <c r="K162" i="6"/>
  <c r="L162" i="6"/>
  <c r="M162" i="6"/>
  <c r="K163" i="6"/>
  <c r="L163" i="6"/>
  <c r="M163" i="6"/>
  <c r="J164" i="6"/>
  <c r="J165" i="6"/>
  <c r="K164" i="6"/>
  <c r="L164" i="6"/>
  <c r="M164" i="6"/>
  <c r="J166" i="6"/>
  <c r="K165" i="6"/>
  <c r="L165" i="6"/>
  <c r="M165" i="6"/>
  <c r="J167" i="6"/>
  <c r="K166" i="6"/>
  <c r="L166" i="6"/>
  <c r="M166" i="6"/>
  <c r="K167" i="6"/>
  <c r="L167" i="6"/>
  <c r="M167" i="6"/>
  <c r="J168" i="6"/>
  <c r="J169" i="6"/>
  <c r="K168" i="6"/>
  <c r="L168" i="6"/>
  <c r="M168" i="6"/>
  <c r="J170" i="6"/>
  <c r="K169" i="6"/>
  <c r="L169" i="6"/>
  <c r="M169" i="6"/>
  <c r="J171" i="6"/>
  <c r="K170" i="6"/>
  <c r="L170" i="6"/>
  <c r="M170" i="6"/>
  <c r="K171" i="6"/>
  <c r="L171" i="6"/>
  <c r="M171" i="6"/>
  <c r="J172" i="6"/>
  <c r="J173" i="6"/>
  <c r="K172" i="6"/>
  <c r="L172" i="6"/>
  <c r="M172" i="6"/>
  <c r="J174" i="6"/>
  <c r="K173" i="6"/>
  <c r="L173" i="6"/>
  <c r="M173" i="6"/>
  <c r="J175" i="6"/>
  <c r="K174" i="6"/>
  <c r="L174" i="6"/>
  <c r="M174" i="6"/>
  <c r="K175" i="6"/>
  <c r="L175" i="6"/>
  <c r="M175" i="6"/>
  <c r="J176" i="6"/>
  <c r="J177" i="6"/>
  <c r="K176" i="6"/>
  <c r="L176" i="6"/>
  <c r="M176" i="6"/>
  <c r="J178" i="6"/>
  <c r="K177" i="6"/>
  <c r="L177" i="6"/>
  <c r="M177" i="6"/>
  <c r="J179" i="6"/>
  <c r="K178" i="6"/>
  <c r="L178" i="6"/>
  <c r="M178" i="6"/>
  <c r="K179" i="6"/>
  <c r="L179" i="6"/>
  <c r="M179" i="6"/>
  <c r="J180" i="6"/>
  <c r="J181" i="6"/>
  <c r="K180" i="6"/>
  <c r="L180" i="6"/>
  <c r="M180" i="6"/>
  <c r="J182" i="6"/>
  <c r="K181" i="6"/>
  <c r="L181" i="6"/>
  <c r="M181" i="6"/>
  <c r="J183" i="6"/>
  <c r="K182" i="6"/>
  <c r="L182" i="6"/>
  <c r="M182" i="6"/>
  <c r="K183" i="6"/>
  <c r="L183" i="6"/>
  <c r="M183" i="6"/>
  <c r="J184" i="6"/>
  <c r="J185" i="6"/>
  <c r="K184" i="6"/>
  <c r="L184" i="6"/>
  <c r="M184" i="6"/>
  <c r="J186" i="6"/>
  <c r="K185" i="6"/>
  <c r="L185" i="6"/>
  <c r="M185" i="6"/>
  <c r="J187" i="6"/>
  <c r="K186" i="6"/>
  <c r="L186" i="6"/>
  <c r="M186" i="6"/>
  <c r="K187" i="6"/>
  <c r="L187" i="6"/>
  <c r="M187" i="6"/>
  <c r="J188" i="6"/>
  <c r="J189" i="6"/>
  <c r="K188" i="6"/>
  <c r="L188" i="6"/>
  <c r="M188" i="6"/>
  <c r="J190" i="6"/>
  <c r="K189" i="6"/>
  <c r="L189" i="6"/>
  <c r="M189" i="6"/>
  <c r="J191" i="6"/>
  <c r="K190" i="6"/>
  <c r="L190" i="6"/>
  <c r="M190" i="6"/>
  <c r="K191" i="6"/>
  <c r="L191" i="6"/>
  <c r="M191" i="6"/>
  <c r="J192" i="6"/>
  <c r="J193" i="6"/>
  <c r="K192" i="6"/>
  <c r="L192" i="6"/>
  <c r="M192" i="6"/>
  <c r="J194" i="6"/>
  <c r="K193" i="6"/>
  <c r="L193" i="6"/>
  <c r="M193" i="6"/>
  <c r="J195" i="6"/>
  <c r="K194" i="6"/>
  <c r="L194" i="6"/>
  <c r="M194" i="6"/>
  <c r="K195" i="6"/>
  <c r="L195" i="6"/>
  <c r="M195" i="6"/>
  <c r="J196" i="6"/>
  <c r="J197" i="6"/>
  <c r="K196" i="6"/>
  <c r="L196" i="6"/>
  <c r="M196" i="6"/>
  <c r="J198" i="6"/>
  <c r="K197" i="6"/>
  <c r="L197" i="6"/>
  <c r="M197" i="6"/>
  <c r="J199" i="6"/>
  <c r="K198" i="6"/>
  <c r="L198" i="6"/>
  <c r="M198" i="6"/>
  <c r="K199" i="6"/>
  <c r="L199" i="6"/>
  <c r="M199" i="6"/>
  <c r="J200" i="6"/>
  <c r="J201" i="6"/>
  <c r="K200" i="6"/>
  <c r="L200" i="6"/>
  <c r="M200" i="6"/>
  <c r="J202" i="6"/>
  <c r="K201" i="6"/>
  <c r="L201" i="6"/>
  <c r="M201" i="6"/>
  <c r="J203" i="6"/>
  <c r="K202" i="6"/>
  <c r="L202" i="6"/>
  <c r="M202" i="6"/>
  <c r="K203" i="6"/>
  <c r="L203" i="6"/>
  <c r="M203" i="6"/>
  <c r="J204" i="6"/>
  <c r="J205" i="6"/>
  <c r="K204" i="6"/>
  <c r="L204" i="6"/>
  <c r="M204" i="6"/>
  <c r="J206" i="6"/>
  <c r="K205" i="6"/>
  <c r="L205" i="6"/>
  <c r="M205" i="6"/>
  <c r="J207" i="6"/>
  <c r="K206" i="6"/>
  <c r="L206" i="6"/>
  <c r="M206" i="6"/>
  <c r="J208" i="6"/>
  <c r="K207" i="6"/>
  <c r="L207" i="6"/>
  <c r="M207" i="6"/>
  <c r="J209" i="6"/>
  <c r="K208" i="6"/>
  <c r="L208" i="6"/>
  <c r="M208" i="6"/>
  <c r="K209" i="6"/>
  <c r="L209" i="6"/>
  <c r="M209" i="6"/>
  <c r="J210" i="6"/>
  <c r="K210" i="6"/>
  <c r="L210" i="6"/>
  <c r="M210" i="6"/>
  <c r="J211" i="6"/>
  <c r="J212" i="6"/>
  <c r="K211" i="6"/>
  <c r="L211" i="6"/>
  <c r="M211" i="6"/>
  <c r="J213" i="6"/>
  <c r="K212" i="6"/>
  <c r="L212" i="6"/>
  <c r="M212" i="6"/>
  <c r="K213" i="6"/>
  <c r="L213" i="6"/>
  <c r="M213" i="6"/>
  <c r="J214" i="6"/>
  <c r="K214" i="6"/>
  <c r="L214" i="6"/>
  <c r="M214" i="6"/>
  <c r="J215" i="6"/>
  <c r="J216" i="6"/>
  <c r="K215" i="6"/>
  <c r="L215" i="6"/>
  <c r="M215" i="6"/>
  <c r="J217" i="6"/>
  <c r="K216" i="6"/>
  <c r="L216" i="6"/>
  <c r="M216" i="6"/>
  <c r="K217" i="6"/>
  <c r="L217" i="6"/>
  <c r="M217" i="6"/>
  <c r="J218" i="6"/>
  <c r="K218" i="6"/>
  <c r="L218" i="6"/>
  <c r="M218" i="6"/>
  <c r="J219" i="6"/>
  <c r="J220" i="6"/>
  <c r="K219" i="6"/>
  <c r="L219" i="6"/>
  <c r="M219" i="6"/>
  <c r="J221" i="6"/>
  <c r="K220" i="6"/>
  <c r="L220" i="6"/>
  <c r="M220" i="6"/>
  <c r="K221" i="6"/>
  <c r="L221" i="6"/>
  <c r="M221" i="6"/>
  <c r="J222" i="6"/>
  <c r="K222" i="6"/>
  <c r="L222" i="6"/>
  <c r="M222" i="6"/>
  <c r="J223" i="6"/>
  <c r="J224" i="6"/>
  <c r="K223" i="6"/>
  <c r="L223" i="6"/>
  <c r="M223" i="6"/>
  <c r="J225" i="6"/>
  <c r="K224" i="6"/>
  <c r="L224" i="6"/>
  <c r="M224" i="6"/>
  <c r="K225" i="6"/>
  <c r="L225" i="6"/>
  <c r="M225" i="6"/>
  <c r="J226" i="6"/>
  <c r="K226" i="6"/>
  <c r="L226" i="6"/>
  <c r="M226" i="6"/>
  <c r="J227" i="6"/>
  <c r="J228" i="6"/>
  <c r="K227" i="6"/>
  <c r="L227" i="6"/>
  <c r="M227" i="6"/>
  <c r="J229" i="6"/>
  <c r="K228" i="6"/>
  <c r="L228" i="6"/>
  <c r="M228" i="6"/>
  <c r="K229" i="6"/>
  <c r="L229" i="6"/>
  <c r="M229" i="6"/>
  <c r="J230" i="6"/>
  <c r="K230" i="6"/>
  <c r="L230" i="6"/>
  <c r="M230" i="6"/>
  <c r="J231" i="6"/>
  <c r="J232" i="6"/>
  <c r="K231" i="6"/>
  <c r="L231" i="6"/>
  <c r="M231" i="6"/>
  <c r="J233" i="6"/>
  <c r="K232" i="6"/>
  <c r="L232" i="6"/>
  <c r="M232" i="6"/>
  <c r="K233" i="6"/>
  <c r="L233" i="6"/>
  <c r="M233" i="6"/>
  <c r="J234" i="6"/>
  <c r="K234" i="6"/>
  <c r="L234" i="6"/>
  <c r="M234" i="6"/>
  <c r="J235" i="6"/>
  <c r="J236" i="6"/>
  <c r="K235" i="6"/>
  <c r="L235" i="6"/>
  <c r="M235" i="6"/>
  <c r="J237" i="6"/>
  <c r="K236" i="6"/>
  <c r="L236" i="6"/>
  <c r="M236" i="6"/>
  <c r="K237" i="6"/>
  <c r="L237" i="6"/>
  <c r="M237" i="6"/>
  <c r="J238" i="6"/>
  <c r="K238" i="6"/>
  <c r="L238" i="6"/>
  <c r="M238" i="6"/>
  <c r="J239" i="6"/>
  <c r="J240" i="6"/>
  <c r="K239" i="6"/>
  <c r="L239" i="6"/>
  <c r="M239" i="6"/>
  <c r="J241" i="6"/>
  <c r="K240" i="6"/>
  <c r="L240" i="6"/>
  <c r="M240" i="6"/>
  <c r="K241" i="6"/>
  <c r="L241" i="6"/>
  <c r="M241" i="6"/>
  <c r="J242" i="6"/>
  <c r="K242" i="6"/>
  <c r="L242" i="6"/>
  <c r="M242" i="6"/>
  <c r="J243" i="6"/>
  <c r="J244" i="6"/>
  <c r="K243" i="6"/>
  <c r="L243" i="6"/>
  <c r="M243" i="6"/>
  <c r="J245" i="6"/>
  <c r="K244" i="6"/>
  <c r="L244" i="6"/>
  <c r="M244" i="6"/>
  <c r="K245" i="6"/>
  <c r="L245" i="6"/>
  <c r="M245" i="6"/>
  <c r="J246" i="6"/>
  <c r="K246" i="6"/>
  <c r="L246" i="6"/>
  <c r="M246" i="6"/>
  <c r="J247" i="6"/>
  <c r="J248" i="6"/>
  <c r="K247" i="6"/>
  <c r="L247" i="6"/>
  <c r="M247" i="6"/>
  <c r="J249" i="6"/>
  <c r="K248" i="6"/>
  <c r="L248" i="6"/>
  <c r="M248" i="6"/>
  <c r="K249" i="6"/>
  <c r="L249" i="6"/>
  <c r="M249" i="6"/>
  <c r="J250" i="6"/>
  <c r="K250" i="6"/>
  <c r="L250" i="6"/>
  <c r="M250" i="6"/>
  <c r="J251" i="6"/>
  <c r="J252" i="6"/>
  <c r="K251" i="6"/>
  <c r="L251" i="6"/>
  <c r="M251" i="6"/>
  <c r="J253" i="6"/>
  <c r="K252" i="6"/>
  <c r="L252" i="6"/>
  <c r="M252" i="6"/>
  <c r="K253" i="6"/>
  <c r="L253" i="6"/>
  <c r="M253" i="6"/>
  <c r="J254" i="6"/>
  <c r="K254" i="6"/>
  <c r="L254" i="6"/>
  <c r="M254" i="6"/>
  <c r="J255" i="6"/>
  <c r="J256" i="6"/>
  <c r="K255" i="6"/>
  <c r="L255" i="6"/>
  <c r="M255" i="6"/>
  <c r="J257" i="6"/>
  <c r="K256" i="6"/>
  <c r="L256" i="6"/>
  <c r="M256" i="6"/>
  <c r="J258" i="6"/>
  <c r="K257" i="6"/>
  <c r="L257" i="6"/>
  <c r="M257" i="6"/>
  <c r="J259" i="6"/>
  <c r="K258" i="6"/>
  <c r="L258" i="6"/>
  <c r="M258" i="6"/>
  <c r="J260" i="6"/>
  <c r="K259" i="6"/>
  <c r="L259" i="6"/>
  <c r="M259" i="6"/>
  <c r="K260" i="6"/>
  <c r="L260" i="6"/>
  <c r="M260" i="6"/>
  <c r="J261" i="6"/>
  <c r="J262" i="6"/>
  <c r="K261" i="6"/>
  <c r="L261" i="6"/>
  <c r="M261" i="6"/>
  <c r="J263" i="6"/>
  <c r="K262" i="6"/>
  <c r="L262" i="6"/>
  <c r="M262" i="6"/>
  <c r="J264" i="6"/>
  <c r="K263" i="6"/>
  <c r="L263" i="6"/>
  <c r="M263" i="6"/>
  <c r="J265" i="6"/>
  <c r="K264" i="6"/>
  <c r="L264" i="6"/>
  <c r="M264" i="6"/>
  <c r="J266" i="6"/>
  <c r="K265" i="6"/>
  <c r="L265" i="6"/>
  <c r="M265" i="6"/>
  <c r="J267" i="6"/>
  <c r="K266" i="6"/>
  <c r="L266" i="6"/>
  <c r="M266" i="6"/>
  <c r="J268" i="6"/>
  <c r="K267" i="6"/>
  <c r="L267" i="6"/>
  <c r="M267" i="6"/>
  <c r="K268" i="6"/>
  <c r="L268" i="6"/>
  <c r="M268" i="6"/>
  <c r="J269" i="6"/>
  <c r="J270" i="6"/>
  <c r="K269" i="6"/>
  <c r="L269" i="6"/>
  <c r="M269" i="6"/>
  <c r="J271" i="6"/>
  <c r="K270" i="6"/>
  <c r="L270" i="6"/>
  <c r="M270" i="6"/>
  <c r="J272" i="6"/>
  <c r="K271" i="6"/>
  <c r="L271" i="6"/>
  <c r="M271" i="6"/>
  <c r="J273" i="6"/>
  <c r="K272" i="6"/>
  <c r="L272" i="6"/>
  <c r="M272" i="6"/>
  <c r="J274" i="6"/>
  <c r="K273" i="6"/>
  <c r="L273" i="6"/>
  <c r="M273" i="6"/>
  <c r="J275" i="6"/>
  <c r="K274" i="6"/>
  <c r="L274" i="6"/>
  <c r="M274" i="6"/>
  <c r="J276" i="6"/>
  <c r="K275" i="6"/>
  <c r="L275" i="6"/>
  <c r="M275" i="6"/>
  <c r="K276" i="6"/>
  <c r="L276" i="6"/>
  <c r="M276" i="6"/>
  <c r="J277" i="6"/>
  <c r="J278" i="6"/>
  <c r="K277" i="6"/>
  <c r="L277" i="6"/>
  <c r="M277" i="6"/>
  <c r="J279" i="6"/>
  <c r="K278" i="6"/>
  <c r="L278" i="6"/>
  <c r="M278" i="6"/>
  <c r="J280" i="6"/>
  <c r="K279" i="6"/>
  <c r="L279" i="6"/>
  <c r="M279" i="6"/>
  <c r="J281" i="6"/>
  <c r="K280" i="6"/>
  <c r="L280" i="6"/>
  <c r="M280" i="6"/>
  <c r="J282" i="6"/>
  <c r="K281" i="6"/>
  <c r="L281" i="6"/>
  <c r="M281" i="6"/>
  <c r="J283" i="6"/>
  <c r="K282" i="6"/>
  <c r="L282" i="6"/>
  <c r="M282" i="6"/>
  <c r="J284" i="6"/>
  <c r="K283" i="6"/>
  <c r="L283" i="6"/>
  <c r="M283" i="6"/>
  <c r="K284" i="6"/>
  <c r="L284" i="6"/>
  <c r="M284" i="6"/>
  <c r="J285" i="6"/>
  <c r="J286" i="6"/>
  <c r="K285" i="6"/>
  <c r="L285" i="6"/>
  <c r="M285" i="6"/>
  <c r="J287" i="6"/>
  <c r="K286" i="6"/>
  <c r="L286" i="6"/>
  <c r="M286" i="6"/>
  <c r="J288" i="6"/>
  <c r="K287" i="6"/>
  <c r="L287" i="6"/>
  <c r="M287" i="6"/>
  <c r="J289" i="6"/>
  <c r="K288" i="6"/>
  <c r="L288" i="6"/>
  <c r="M288" i="6"/>
  <c r="J290" i="6"/>
  <c r="K289" i="6"/>
  <c r="L289" i="6"/>
  <c r="M289" i="6"/>
  <c r="J291" i="6"/>
  <c r="K290" i="6"/>
  <c r="L290" i="6"/>
  <c r="M290" i="6"/>
  <c r="J292" i="6"/>
  <c r="K291" i="6"/>
  <c r="L291" i="6"/>
  <c r="M291" i="6"/>
  <c r="K292" i="6"/>
  <c r="L292" i="6"/>
  <c r="M292" i="6"/>
  <c r="J293" i="6"/>
  <c r="J294" i="6"/>
  <c r="K293" i="6"/>
  <c r="L293" i="6"/>
  <c r="M293" i="6"/>
  <c r="J295" i="6"/>
  <c r="K294" i="6"/>
  <c r="L294" i="6"/>
  <c r="M294" i="6"/>
  <c r="J296" i="6"/>
  <c r="K295" i="6"/>
  <c r="L295" i="6"/>
  <c r="M295" i="6"/>
  <c r="J297" i="6"/>
  <c r="K296" i="6"/>
  <c r="L296" i="6"/>
  <c r="M296" i="6"/>
  <c r="J298" i="6"/>
  <c r="K297" i="6"/>
  <c r="L297" i="6"/>
  <c r="M297" i="6"/>
  <c r="J299" i="6"/>
  <c r="K298" i="6"/>
  <c r="L298" i="6"/>
  <c r="M298" i="6"/>
  <c r="J300" i="6"/>
  <c r="K299" i="6"/>
  <c r="L299" i="6"/>
  <c r="M299" i="6"/>
  <c r="K300" i="6"/>
  <c r="L300" i="6"/>
  <c r="M300" i="6"/>
  <c r="J301" i="6"/>
  <c r="J302" i="6"/>
  <c r="K301" i="6"/>
  <c r="L301" i="6"/>
  <c r="M301" i="6"/>
  <c r="J303" i="6"/>
  <c r="K302" i="6"/>
  <c r="L302" i="6"/>
  <c r="M302" i="6"/>
  <c r="J304" i="6"/>
  <c r="K303" i="6"/>
  <c r="L303" i="6"/>
  <c r="M303" i="6"/>
  <c r="J305" i="6"/>
  <c r="K304" i="6"/>
  <c r="L304" i="6"/>
  <c r="M304" i="6"/>
  <c r="J306" i="6"/>
  <c r="K305" i="6"/>
  <c r="L305" i="6"/>
  <c r="M305" i="6"/>
  <c r="J307" i="6"/>
  <c r="K306" i="6"/>
  <c r="L306" i="6"/>
  <c r="M306" i="6"/>
  <c r="J308" i="6"/>
  <c r="K307" i="6"/>
  <c r="L307" i="6"/>
  <c r="M307" i="6"/>
  <c r="J309" i="6"/>
  <c r="K308" i="6"/>
  <c r="L308" i="6"/>
  <c r="M308" i="6"/>
  <c r="J310" i="6"/>
  <c r="K309" i="6"/>
  <c r="L309" i="6"/>
  <c r="M309" i="6"/>
  <c r="J311" i="6"/>
  <c r="K310" i="6"/>
  <c r="L310" i="6"/>
  <c r="M310" i="6"/>
  <c r="J312" i="6"/>
  <c r="K311" i="6"/>
  <c r="L311" i="6"/>
  <c r="M311" i="6"/>
  <c r="J313" i="6"/>
  <c r="K312" i="6"/>
  <c r="L312" i="6"/>
  <c r="M312" i="6"/>
  <c r="J314" i="6"/>
  <c r="K313" i="6"/>
  <c r="L313" i="6"/>
  <c r="M313" i="6"/>
  <c r="J315" i="6"/>
  <c r="K314" i="6"/>
  <c r="L314" i="6"/>
  <c r="M314" i="6"/>
  <c r="K315" i="6"/>
  <c r="L315" i="6"/>
  <c r="M315" i="6"/>
  <c r="J316" i="6"/>
  <c r="K316" i="6"/>
  <c r="L316" i="6"/>
  <c r="M316" i="6"/>
  <c r="J317" i="6"/>
  <c r="J318" i="6"/>
  <c r="K317" i="6"/>
  <c r="L317" i="6"/>
  <c r="M317" i="6"/>
  <c r="J319" i="6"/>
  <c r="K318" i="6"/>
  <c r="L318" i="6"/>
  <c r="M318" i="6"/>
  <c r="K319" i="6"/>
  <c r="L319" i="6"/>
  <c r="M319" i="6"/>
  <c r="J320" i="6"/>
  <c r="K320" i="6"/>
  <c r="L320" i="6"/>
  <c r="M320" i="6"/>
  <c r="J321" i="6"/>
  <c r="J322" i="6"/>
  <c r="K321" i="6"/>
  <c r="L321" i="6"/>
  <c r="M321" i="6"/>
  <c r="J323" i="6"/>
  <c r="K322" i="6"/>
  <c r="L322" i="6"/>
  <c r="M322" i="6"/>
  <c r="J324" i="6"/>
  <c r="K323" i="6"/>
  <c r="L323" i="6"/>
  <c r="M323" i="6"/>
  <c r="K324" i="6"/>
  <c r="L324" i="6"/>
  <c r="M324" i="6"/>
  <c r="J325" i="6"/>
  <c r="J326" i="6"/>
  <c r="K325" i="6"/>
  <c r="L325" i="6"/>
  <c r="M325" i="6"/>
  <c r="J327" i="6"/>
  <c r="K326" i="6"/>
  <c r="L326" i="6"/>
  <c r="M326" i="6"/>
  <c r="J328" i="6"/>
  <c r="K327" i="6"/>
  <c r="L327" i="6"/>
  <c r="M327" i="6"/>
  <c r="K328" i="6"/>
  <c r="L328" i="6"/>
  <c r="M328" i="6"/>
  <c r="J329" i="6"/>
  <c r="J330" i="6"/>
  <c r="K329" i="6"/>
  <c r="L329" i="6"/>
  <c r="M329" i="6"/>
  <c r="J331" i="6"/>
  <c r="K330" i="6"/>
  <c r="L330" i="6"/>
  <c r="M330" i="6"/>
  <c r="J332" i="6"/>
  <c r="K331" i="6"/>
  <c r="L331" i="6"/>
  <c r="M331" i="6"/>
  <c r="K332" i="6"/>
  <c r="L332" i="6"/>
  <c r="M332" i="6"/>
  <c r="J333" i="6"/>
  <c r="J334" i="6"/>
  <c r="K333" i="6"/>
  <c r="L333" i="6"/>
  <c r="M333" i="6"/>
  <c r="J335" i="6"/>
  <c r="K334" i="6"/>
  <c r="L334" i="6"/>
  <c r="M334" i="6"/>
  <c r="J336" i="6"/>
  <c r="K335" i="6"/>
  <c r="L335" i="6"/>
  <c r="M335" i="6"/>
  <c r="K336" i="6"/>
  <c r="L336" i="6"/>
  <c r="M336" i="6"/>
  <c r="J337" i="6"/>
  <c r="J338" i="6"/>
  <c r="K337" i="6"/>
  <c r="L337" i="6"/>
  <c r="M337" i="6"/>
  <c r="J339" i="6"/>
  <c r="K338" i="6"/>
  <c r="L338" i="6"/>
  <c r="M338" i="6"/>
  <c r="J340" i="6"/>
  <c r="K339" i="6"/>
  <c r="L339" i="6"/>
  <c r="M339" i="6"/>
  <c r="K340" i="6"/>
  <c r="L340" i="6"/>
  <c r="M340" i="6"/>
  <c r="J341" i="6"/>
  <c r="J342" i="6"/>
  <c r="K341" i="6"/>
  <c r="L341" i="6"/>
  <c r="M341" i="6"/>
  <c r="J343" i="6"/>
  <c r="K342" i="6"/>
  <c r="L342" i="6"/>
  <c r="M342" i="6"/>
  <c r="J344" i="6"/>
  <c r="K343" i="6"/>
  <c r="L343" i="6"/>
  <c r="M343" i="6"/>
  <c r="K344" i="6"/>
  <c r="L344" i="6"/>
  <c r="M344" i="6"/>
  <c r="J345" i="6"/>
  <c r="J346" i="6"/>
  <c r="K345" i="6"/>
  <c r="L345" i="6"/>
  <c r="M345" i="6"/>
  <c r="J347" i="6"/>
  <c r="K346" i="6"/>
  <c r="L346" i="6"/>
  <c r="M346" i="6"/>
  <c r="K347" i="6"/>
  <c r="L347" i="6"/>
  <c r="M347" i="6"/>
  <c r="J348" i="6"/>
  <c r="K348" i="6"/>
  <c r="L348" i="6"/>
  <c r="M348" i="6"/>
  <c r="J349" i="6"/>
  <c r="J350" i="6"/>
  <c r="K349" i="6"/>
  <c r="L349" i="6"/>
  <c r="M349" i="6"/>
  <c r="J351" i="6"/>
  <c r="K350" i="6"/>
  <c r="L350" i="6"/>
  <c r="M350" i="6"/>
  <c r="K351" i="6"/>
  <c r="L351" i="6"/>
  <c r="M351" i="6"/>
  <c r="J352" i="6"/>
  <c r="K352" i="6"/>
  <c r="L352" i="6"/>
  <c r="M352" i="6"/>
  <c r="J353" i="6"/>
  <c r="J354" i="6"/>
  <c r="K353" i="6"/>
  <c r="L353" i="6"/>
  <c r="M353" i="6"/>
  <c r="J355" i="6"/>
  <c r="K354" i="6"/>
  <c r="L354" i="6"/>
  <c r="M354" i="6"/>
  <c r="K355" i="6"/>
  <c r="L355" i="6"/>
  <c r="M355" i="6"/>
  <c r="J356" i="6"/>
  <c r="K356" i="6"/>
  <c r="L356" i="6"/>
  <c r="M356" i="6"/>
  <c r="J357" i="6"/>
  <c r="J358" i="6"/>
  <c r="K357" i="6"/>
  <c r="L357" i="6"/>
  <c r="M357" i="6"/>
  <c r="J359" i="6"/>
  <c r="K358" i="6"/>
  <c r="L358" i="6"/>
  <c r="M358" i="6"/>
  <c r="K359" i="6"/>
  <c r="L359" i="6"/>
  <c r="M359" i="6"/>
  <c r="J360" i="6"/>
  <c r="K360" i="6"/>
  <c r="L360" i="6"/>
  <c r="M360" i="6"/>
  <c r="J361" i="6"/>
  <c r="J362" i="6"/>
  <c r="K361" i="6"/>
  <c r="L361" i="6"/>
  <c r="M361" i="6"/>
  <c r="J363" i="6"/>
  <c r="K362" i="6"/>
  <c r="L362" i="6"/>
  <c r="M362" i="6"/>
  <c r="K363" i="6"/>
  <c r="L363" i="6"/>
  <c r="M363" i="6"/>
  <c r="J364" i="6"/>
  <c r="K364" i="6"/>
  <c r="L364" i="6"/>
  <c r="M364" i="6"/>
  <c r="J365" i="6"/>
  <c r="J366" i="6"/>
  <c r="K365" i="6"/>
  <c r="L365" i="6"/>
  <c r="M365" i="6"/>
  <c r="J367" i="6"/>
  <c r="K366" i="6"/>
  <c r="L366" i="6"/>
  <c r="M366" i="6"/>
  <c r="K367" i="6"/>
  <c r="L367" i="6"/>
  <c r="M367" i="6"/>
  <c r="J368" i="6"/>
  <c r="K368" i="6"/>
  <c r="L368" i="6"/>
  <c r="M368" i="6"/>
  <c r="J369" i="6"/>
  <c r="J370" i="6"/>
  <c r="K369" i="6"/>
  <c r="L369" i="6"/>
  <c r="M369" i="6"/>
  <c r="J371" i="6"/>
  <c r="K370" i="6"/>
  <c r="L370" i="6"/>
  <c r="M370" i="6"/>
  <c r="K371" i="6"/>
  <c r="L371" i="6"/>
  <c r="M371" i="6"/>
  <c r="J372" i="6"/>
  <c r="K372" i="6"/>
  <c r="L372" i="6"/>
  <c r="M372" i="6"/>
  <c r="J373" i="6"/>
  <c r="J374" i="6"/>
  <c r="K373" i="6"/>
  <c r="L373" i="6"/>
  <c r="M373" i="6"/>
  <c r="J375" i="6"/>
  <c r="K374" i="6"/>
  <c r="L374" i="6"/>
  <c r="M374" i="6"/>
  <c r="K375" i="6"/>
  <c r="L375" i="6"/>
  <c r="M375" i="6"/>
  <c r="J376" i="6"/>
  <c r="K376" i="6"/>
  <c r="L376" i="6"/>
  <c r="M376" i="6"/>
  <c r="J377" i="6"/>
  <c r="J378" i="6"/>
  <c r="K377" i="6"/>
  <c r="L377" i="6"/>
  <c r="M377" i="6"/>
  <c r="J379" i="6"/>
  <c r="K378" i="6"/>
  <c r="L378" i="6"/>
  <c r="M378" i="6"/>
  <c r="K379" i="6"/>
  <c r="L379" i="6"/>
  <c r="M379" i="6"/>
  <c r="J380" i="6"/>
  <c r="K380" i="6"/>
  <c r="L380" i="6"/>
  <c r="M380" i="6"/>
  <c r="J381" i="6"/>
  <c r="J382" i="6"/>
  <c r="K381" i="6"/>
  <c r="L381" i="6"/>
  <c r="M381" i="6"/>
  <c r="J383" i="6"/>
  <c r="K382" i="6"/>
  <c r="L382" i="6"/>
  <c r="M382" i="6"/>
  <c r="K383" i="6"/>
  <c r="L383" i="6"/>
  <c r="M383" i="6"/>
  <c r="J384" i="6"/>
  <c r="K384" i="6"/>
  <c r="L384" i="6"/>
  <c r="M384" i="6"/>
  <c r="J385" i="6"/>
  <c r="J386" i="6"/>
  <c r="K385" i="6"/>
  <c r="L385" i="6"/>
  <c r="M385" i="6"/>
  <c r="J387" i="6"/>
  <c r="K386" i="6"/>
  <c r="L386" i="6"/>
  <c r="M386" i="6"/>
  <c r="K387" i="6"/>
  <c r="L387" i="6"/>
  <c r="M387" i="6"/>
  <c r="J388" i="6"/>
  <c r="K388" i="6"/>
  <c r="L388" i="6"/>
  <c r="M388" i="6"/>
  <c r="J389" i="6"/>
  <c r="J390" i="6"/>
  <c r="K389" i="6"/>
  <c r="L389" i="6"/>
  <c r="M389" i="6"/>
  <c r="J391" i="6"/>
  <c r="K390" i="6"/>
  <c r="L390" i="6"/>
  <c r="M390" i="6"/>
  <c r="K391" i="6"/>
  <c r="L391" i="6"/>
  <c r="M391" i="6"/>
  <c r="J392" i="6"/>
  <c r="K392" i="6"/>
  <c r="L392" i="6"/>
  <c r="M392" i="6"/>
  <c r="J393" i="6"/>
  <c r="J394" i="6"/>
  <c r="K393" i="6"/>
  <c r="L393" i="6"/>
  <c r="M393" i="6"/>
  <c r="J395" i="6"/>
  <c r="K394" i="6"/>
  <c r="L394" i="6"/>
  <c r="M394" i="6"/>
  <c r="K395" i="6"/>
  <c r="L395" i="6"/>
  <c r="M395" i="6"/>
  <c r="J396" i="6"/>
  <c r="K396" i="6"/>
  <c r="L396" i="6"/>
  <c r="M396" i="6"/>
  <c r="J397" i="6"/>
  <c r="J398" i="6"/>
  <c r="K397" i="6"/>
  <c r="L397" i="6"/>
  <c r="M397" i="6"/>
  <c r="J399" i="6"/>
  <c r="K398" i="6"/>
  <c r="L398" i="6"/>
  <c r="M398" i="6"/>
  <c r="K399" i="6"/>
  <c r="L399" i="6"/>
  <c r="M399" i="6"/>
  <c r="J400" i="6"/>
  <c r="K400" i="6"/>
  <c r="L400" i="6"/>
  <c r="M400" i="6"/>
  <c r="J401" i="6"/>
  <c r="J402" i="6"/>
  <c r="K401" i="6"/>
  <c r="L401" i="6"/>
  <c r="M401" i="6"/>
  <c r="J403" i="6"/>
  <c r="K402" i="6"/>
  <c r="L402" i="6"/>
  <c r="M402" i="6"/>
  <c r="K403" i="6"/>
  <c r="L403" i="6"/>
  <c r="M403" i="6"/>
  <c r="J404" i="6"/>
  <c r="K404" i="6"/>
  <c r="L404" i="6"/>
  <c r="M404" i="6"/>
  <c r="J405" i="6"/>
  <c r="J406" i="6"/>
  <c r="K405" i="6"/>
  <c r="L405" i="6"/>
  <c r="M405" i="6"/>
  <c r="J407" i="6"/>
  <c r="K406" i="6"/>
  <c r="L406" i="6"/>
  <c r="M406" i="6"/>
  <c r="K407" i="6"/>
  <c r="L407" i="6"/>
  <c r="M407" i="6"/>
  <c r="J408" i="6"/>
  <c r="K408" i="6"/>
  <c r="L408" i="6"/>
  <c r="M408" i="6"/>
  <c r="J409" i="6"/>
  <c r="J410" i="6"/>
  <c r="K409" i="6"/>
  <c r="L409" i="6"/>
  <c r="M409" i="6"/>
  <c r="J411" i="6"/>
  <c r="K410" i="6"/>
  <c r="L410" i="6"/>
  <c r="M410" i="6"/>
  <c r="K411" i="6"/>
  <c r="L411" i="6"/>
  <c r="M411" i="6"/>
  <c r="J412" i="6"/>
  <c r="K412" i="6"/>
  <c r="L412" i="6"/>
  <c r="M412" i="6"/>
  <c r="J413" i="6"/>
  <c r="J414" i="6"/>
  <c r="K413" i="6"/>
  <c r="L413" i="6"/>
  <c r="M413" i="6"/>
  <c r="J415" i="6"/>
  <c r="K414" i="6"/>
  <c r="L414" i="6"/>
  <c r="M414" i="6"/>
  <c r="K415" i="6"/>
  <c r="L415" i="6"/>
  <c r="M415" i="6"/>
  <c r="J416" i="6"/>
  <c r="K416" i="6"/>
  <c r="L416" i="6"/>
  <c r="M416" i="6"/>
  <c r="J417" i="6"/>
  <c r="J418" i="6"/>
  <c r="K417" i="6"/>
  <c r="L417" i="6"/>
  <c r="M417" i="6"/>
  <c r="J419" i="6"/>
  <c r="K418" i="6"/>
  <c r="L418" i="6"/>
  <c r="M418" i="6"/>
  <c r="K419" i="6"/>
  <c r="L419" i="6"/>
  <c r="M419" i="6"/>
  <c r="J420" i="6"/>
  <c r="K420" i="6"/>
  <c r="L420" i="6"/>
  <c r="M420" i="6"/>
  <c r="J421" i="6"/>
  <c r="J422" i="6"/>
  <c r="K421" i="6"/>
  <c r="L421" i="6"/>
  <c r="M421" i="6"/>
  <c r="J423" i="6"/>
  <c r="K422" i="6"/>
  <c r="L422" i="6"/>
  <c r="M422" i="6"/>
  <c r="K423" i="6"/>
  <c r="L423" i="6"/>
  <c r="M423" i="6"/>
  <c r="J424" i="6"/>
  <c r="K424" i="6"/>
  <c r="L424" i="6"/>
  <c r="M424" i="6"/>
  <c r="J425" i="6"/>
  <c r="J426" i="6"/>
  <c r="K425" i="6"/>
  <c r="L425" i="6"/>
  <c r="M425" i="6"/>
  <c r="J427" i="6"/>
  <c r="K426" i="6"/>
  <c r="L426" i="6"/>
  <c r="M426" i="6"/>
  <c r="K427" i="6"/>
  <c r="L427" i="6"/>
  <c r="M427" i="6"/>
  <c r="J428" i="6"/>
  <c r="K428" i="6"/>
  <c r="L428" i="6"/>
  <c r="M428" i="6"/>
  <c r="J429" i="6"/>
  <c r="J430" i="6"/>
  <c r="K429" i="6"/>
  <c r="L429" i="6"/>
  <c r="M429" i="6"/>
  <c r="J431" i="6"/>
  <c r="K431" i="6"/>
  <c r="L431" i="6"/>
  <c r="K430" i="6"/>
  <c r="L430" i="6"/>
  <c r="M430" i="6"/>
  <c r="M431" i="6"/>
  <c r="M4" i="6"/>
  <c r="H8" i="8" l="1"/>
  <c r="I6" i="8"/>
  <c r="J6" i="8" s="1"/>
  <c r="K6" i="8" s="1"/>
  <c r="H7" i="8"/>
  <c r="I7" i="8" s="1"/>
  <c r="I8" i="8"/>
  <c r="J8" i="8" s="1"/>
  <c r="H9" i="8"/>
  <c r="H10" i="8" s="1"/>
  <c r="J7" i="8"/>
  <c r="K7" i="8" l="1"/>
  <c r="I9" i="8"/>
  <c r="J9" i="8" s="1"/>
  <c r="K9" i="8" s="1"/>
  <c r="K8" i="8"/>
  <c r="H11" i="8"/>
  <c r="I10" i="8"/>
  <c r="J10" i="8" s="1"/>
  <c r="K10" i="8" l="1"/>
  <c r="H12" i="8"/>
  <c r="I11" i="8"/>
  <c r="J11" i="8" s="1"/>
  <c r="K11" i="8" s="1"/>
  <c r="I12" i="8" l="1"/>
  <c r="J12" i="8" s="1"/>
  <c r="K12" i="8" s="1"/>
  <c r="H13" i="8"/>
  <c r="H14" i="8" l="1"/>
  <c r="I13" i="8"/>
  <c r="J13" i="8" s="1"/>
  <c r="K13" i="8" s="1"/>
  <c r="I14" i="8" l="1"/>
  <c r="J14" i="8" s="1"/>
  <c r="K14" i="8" s="1"/>
  <c r="H15" i="8"/>
  <c r="H16" i="8" l="1"/>
  <c r="I15" i="8"/>
  <c r="J15" i="8" s="1"/>
  <c r="K15" i="8" s="1"/>
  <c r="I16" i="8" l="1"/>
  <c r="J16" i="8" s="1"/>
  <c r="K16" i="8" s="1"/>
  <c r="H17" i="8"/>
  <c r="H18" i="8" l="1"/>
  <c r="I17" i="8"/>
  <c r="J17" i="8" s="1"/>
  <c r="K17" i="8" s="1"/>
  <c r="I18" i="8" l="1"/>
  <c r="J18" i="8" s="1"/>
  <c r="K18" i="8" s="1"/>
  <c r="H19" i="8"/>
  <c r="I19" i="8" l="1"/>
  <c r="J19" i="8" s="1"/>
  <c r="K19" i="8" s="1"/>
  <c r="H20" i="8"/>
  <c r="I20" i="8" l="1"/>
  <c r="J20" i="8" s="1"/>
  <c r="K20" i="8" s="1"/>
  <c r="H21" i="8"/>
  <c r="I21" i="8" l="1"/>
  <c r="J21" i="8" s="1"/>
  <c r="K21" i="8" s="1"/>
  <c r="H22" i="8"/>
  <c r="I22" i="8" l="1"/>
  <c r="J22" i="8" s="1"/>
  <c r="K22" i="8" s="1"/>
  <c r="H23" i="8"/>
  <c r="I23" i="8" l="1"/>
  <c r="J23" i="8" s="1"/>
  <c r="K23" i="8" s="1"/>
  <c r="H24" i="8"/>
  <c r="I24" i="8" l="1"/>
  <c r="J24" i="8" s="1"/>
  <c r="K24" i="8" s="1"/>
  <c r="H25" i="8"/>
  <c r="I25" i="8" l="1"/>
  <c r="J25" i="8" s="1"/>
  <c r="K25" i="8" s="1"/>
  <c r="K4" i="8" s="1"/>
</calcChain>
</file>

<file path=xl/comments1.xml><?xml version="1.0" encoding="utf-8"?>
<comments xmlns="http://schemas.openxmlformats.org/spreadsheetml/2006/main">
  <authors>
    <author>KILIAN</author>
  </authors>
  <commentList>
    <comment ref="J4" authorId="0">
      <text>
        <r>
          <rPr>
            <b/>
            <sz val="8"/>
            <color indexed="81"/>
            <rFont val="Tahoma"/>
            <family val="2"/>
          </rPr>
          <t>KILIAN:</t>
        </r>
        <r>
          <rPr>
            <sz val="8"/>
            <color indexed="81"/>
            <rFont val="Tahoma"/>
            <family val="2"/>
          </rPr>
          <t xml:space="preserve">
Random number fixed for selection
</t>
        </r>
      </text>
    </comment>
  </commentList>
</comments>
</file>

<file path=xl/comments2.xml><?xml version="1.0" encoding="utf-8"?>
<comments xmlns="http://schemas.openxmlformats.org/spreadsheetml/2006/main">
  <authors>
    <author>KILIAN</author>
  </authors>
  <commentList>
    <comment ref="L4" authorId="0">
      <text>
        <r>
          <rPr>
            <b/>
            <sz val="8"/>
            <color indexed="81"/>
            <rFont val="Tahoma"/>
            <family val="2"/>
          </rPr>
          <t>KILIAN:</t>
        </r>
        <r>
          <rPr>
            <sz val="8"/>
            <color indexed="81"/>
            <rFont val="Tahoma"/>
            <family val="2"/>
          </rPr>
          <t xml:space="preserve">
Random number fixed for selection
</t>
        </r>
      </text>
    </comment>
  </commentList>
</comments>
</file>

<file path=xl/sharedStrings.xml><?xml version="1.0" encoding="utf-8"?>
<sst xmlns="http://schemas.openxmlformats.org/spreadsheetml/2006/main" count="1426" uniqueCount="448">
  <si>
    <t>LGAs</t>
  </si>
  <si>
    <t>LGA</t>
  </si>
  <si>
    <t>Ward</t>
  </si>
  <si>
    <t>Selected</t>
  </si>
  <si>
    <t>ward code</t>
  </si>
  <si>
    <t>LGA code</t>
  </si>
  <si>
    <t>Code</t>
  </si>
  <si>
    <t>Cluster #</t>
  </si>
  <si>
    <t>Total population</t>
  </si>
  <si>
    <t>pop cumulative</t>
  </si>
  <si>
    <t>scaled</t>
  </si>
  <si>
    <t>scaled
+random</t>
  </si>
  <si>
    <t>random number</t>
  </si>
  <si>
    <t>clusters to select</t>
  </si>
  <si>
    <t>fixed selection</t>
  </si>
  <si>
    <t>Population 2016</t>
  </si>
  <si>
    <t>Settlements</t>
  </si>
  <si>
    <t>settlement</t>
  </si>
  <si>
    <t>BAKURA</t>
  </si>
  <si>
    <t>TULLUWA</t>
  </si>
  <si>
    <t>TULLUWA 1</t>
  </si>
  <si>
    <t>TULLUWA 2</t>
  </si>
  <si>
    <t>KASUWAR DAJI</t>
  </si>
  <si>
    <t>GANGAREN SECRETARIATE</t>
  </si>
  <si>
    <t>GANGAREN GULBI 1</t>
  </si>
  <si>
    <t>GANGAREN GULBI 2</t>
  </si>
  <si>
    <t>TUDUN WADA</t>
  </si>
  <si>
    <t>ZAURAMAWA (A)</t>
  </si>
  <si>
    <t>ZAURAMAWA (B)</t>
  </si>
  <si>
    <t>KASUWAR GIDA</t>
  </si>
  <si>
    <t>KAN WURI</t>
  </si>
  <si>
    <t>DURUMIN WANDU</t>
  </si>
  <si>
    <t>DAN GAN GARE</t>
  </si>
  <si>
    <t>DANAKAMA</t>
  </si>
  <si>
    <t>KOFAR BAI 1</t>
  </si>
  <si>
    <t>KOFAR BAI 2</t>
  </si>
  <si>
    <t>SHIYAR ANKA</t>
  </si>
  <si>
    <t>MAKARANTAR BOKO</t>
  </si>
  <si>
    <t>KAYATAMA</t>
  </si>
  <si>
    <t>ALASAWA</t>
  </si>
  <si>
    <t>MARADI (A)</t>
  </si>
  <si>
    <t>MARADI (B)</t>
  </si>
  <si>
    <t>RAFAMA (A)</t>
  </si>
  <si>
    <t>RAFAMA (B)</t>
  </si>
  <si>
    <t>RIJIYAR NPN</t>
  </si>
  <si>
    <t>YAN HUDU</t>
  </si>
  <si>
    <t>DAN FILI</t>
  </si>
  <si>
    <t>MAGAZAMA</t>
  </si>
  <si>
    <t>BAICHIN GABAS</t>
  </si>
  <si>
    <t>YAN DURUMMA</t>
  </si>
  <si>
    <t>BAICHIN YAMMA</t>
  </si>
  <si>
    <t>SHIYAR MAGAYAKI</t>
  </si>
  <si>
    <t>SWALLI</t>
  </si>
  <si>
    <t>DAN GARGE</t>
  </si>
  <si>
    <t>DUGUZAMA</t>
  </si>
  <si>
    <t>YAR MAKADA</t>
  </si>
  <si>
    <t>FADAMAWA</t>
  </si>
  <si>
    <t>DAMFA</t>
  </si>
  <si>
    <t>BOYE KAI</t>
  </si>
  <si>
    <t>TITIN GYARA</t>
  </si>
  <si>
    <t>SABON GARI</t>
  </si>
  <si>
    <t>GOVT SECODARY SCHOOL</t>
  </si>
  <si>
    <t>BIRNIN TUDU</t>
  </si>
  <si>
    <t>YABAWA</t>
  </si>
  <si>
    <t>G/DARI</t>
  </si>
  <si>
    <t>YARDADI 1</t>
  </si>
  <si>
    <t>YARDADI 2</t>
  </si>
  <si>
    <t>MAITAKO</t>
  </si>
  <si>
    <t>LAMBOJI</t>
  </si>
  <si>
    <t>T/KISHIRWA</t>
  </si>
  <si>
    <t>T/MAFARA</t>
  </si>
  <si>
    <t>T/GURMU</t>
  </si>
  <si>
    <t>SHIYAR ZAKI</t>
  </si>
  <si>
    <t>SHIYAR HAKIMI</t>
  </si>
  <si>
    <t>SHIYAR MAGAJI (B)</t>
  </si>
  <si>
    <t>SHIYAR DAN MALIKI</t>
  </si>
  <si>
    <t>KANWURI (B)</t>
  </si>
  <si>
    <t>G. BULUTU</t>
  </si>
  <si>
    <t>TAJAYE</t>
  </si>
  <si>
    <t>G.GYAGE</t>
  </si>
  <si>
    <t>SHIYAR DURUNBU</t>
  </si>
  <si>
    <t>BAICHE</t>
  </si>
  <si>
    <t>S/GARI</t>
  </si>
  <si>
    <t>POLICE QUARTER</t>
  </si>
  <si>
    <t>SHIYAR AJIYA</t>
  </si>
  <si>
    <t>KANWURI (D)</t>
  </si>
  <si>
    <t>SHIYAR GEBE</t>
  </si>
  <si>
    <t>SHIYAR SAN MALIKI</t>
  </si>
  <si>
    <t>G.DAJI</t>
  </si>
  <si>
    <t>TANDE (A)</t>
  </si>
  <si>
    <t>BAKIN TITI</t>
  </si>
  <si>
    <t>TUDAWA</t>
  </si>
  <si>
    <t>S/GARI D</t>
  </si>
  <si>
    <t>FARAUSI</t>
  </si>
  <si>
    <t>ASARA-RA</t>
  </si>
  <si>
    <t>SHIYAR TAUDE (B)</t>
  </si>
  <si>
    <t xml:space="preserve">SHIYAR MAGAJI </t>
  </si>
  <si>
    <t>G.FULANI</t>
  </si>
  <si>
    <t>MALLAMAWA</t>
  </si>
  <si>
    <t>SHIYAR MALAIMAI</t>
  </si>
  <si>
    <t>DADA</t>
  </si>
  <si>
    <t>MAKKATO</t>
  </si>
  <si>
    <t>T/MIYA</t>
  </si>
  <si>
    <t>SABARU</t>
  </si>
  <si>
    <t>DAKKO</t>
  </si>
  <si>
    <t>SHIYAR MAKARANTA</t>
  </si>
  <si>
    <t>KARAZUNTUM</t>
  </si>
  <si>
    <t>GUMARAWA</t>
  </si>
  <si>
    <t>ALHAZAWA</t>
  </si>
  <si>
    <t>SHIYAR YAMMA</t>
  </si>
  <si>
    <t>BUTSA</t>
  </si>
  <si>
    <t>TSILIGIDI</t>
  </si>
  <si>
    <t>GARDAWA</t>
  </si>
  <si>
    <t>KWARAREN ADUWA</t>
  </si>
  <si>
    <t>FAGAM</t>
  </si>
  <si>
    <t>NAGARAWA</t>
  </si>
  <si>
    <t>TILLA</t>
  </si>
  <si>
    <t>GARGE</t>
  </si>
  <si>
    <t>TUNGAR KADE</t>
  </si>
  <si>
    <t>CHAKALTU</t>
  </si>
  <si>
    <t>KWATSHAMA</t>
  </si>
  <si>
    <t>GIDAN GABAS</t>
  </si>
  <si>
    <t>MASHEKARI</t>
  </si>
  <si>
    <t>GUDASHI</t>
  </si>
  <si>
    <t>NAGARAWA FULANI</t>
  </si>
  <si>
    <t>DOGON MADACCI</t>
  </si>
  <si>
    <t>T/SARKIN DAJI</t>
  </si>
  <si>
    <t>BALELA</t>
  </si>
  <si>
    <t>TUNGAR SHADADI</t>
  </si>
  <si>
    <t>GIDAN DANRUGGA</t>
  </si>
  <si>
    <t>TUNGAR LAWAL</t>
  </si>
  <si>
    <t>TUNGAR ANGODOGO</t>
  </si>
  <si>
    <t>TUNGAR KAYA</t>
  </si>
  <si>
    <t>TUNGARMAKERA</t>
  </si>
  <si>
    <t>RAHIN SAMU</t>
  </si>
  <si>
    <t>KAURA MALAN</t>
  </si>
  <si>
    <t>MANANUNA</t>
  </si>
  <si>
    <t>YANBORAYE</t>
  </si>
  <si>
    <t>BAKIN KASUWA</t>
  </si>
  <si>
    <t>SHIYAR KOFA</t>
  </si>
  <si>
    <t>TSOHON BIRNI</t>
  </si>
  <si>
    <t>KUKAR MATA</t>
  </si>
  <si>
    <t>SABON FEGI</t>
  </si>
  <si>
    <t>TULLUNA</t>
  </si>
  <si>
    <t>SHIYAR GALADIMA 1</t>
  </si>
  <si>
    <t>SHIYAR GALADIMA 2</t>
  </si>
  <si>
    <t>CIKAI</t>
  </si>
  <si>
    <t>ZURGUDUGURUN</t>
  </si>
  <si>
    <t>TUNGAR BEGU</t>
  </si>
  <si>
    <t>MARINA</t>
  </si>
  <si>
    <t>MAKERA</t>
  </si>
  <si>
    <t>GIDAN MALAMA</t>
  </si>
  <si>
    <t>INWALA</t>
  </si>
  <si>
    <t>GOBIRAWA</t>
  </si>
  <si>
    <t>GOBIRAWA NA S/NOMA</t>
  </si>
  <si>
    <t>TULLU</t>
  </si>
  <si>
    <t>LAMBUSUN YA SALAU</t>
  </si>
  <si>
    <t>LAMBUSUN HAKIMI</t>
  </si>
  <si>
    <t>LAMBUSUN FULANI</t>
  </si>
  <si>
    <t>TUNGAR ROGO</t>
  </si>
  <si>
    <t>GIDAN DIKKO</t>
  </si>
  <si>
    <t>FARIN DUTSI</t>
  </si>
  <si>
    <t>SABUWAR TUNGA</t>
  </si>
  <si>
    <t>T/YAMMA</t>
  </si>
  <si>
    <t>KATSALLE</t>
  </si>
  <si>
    <t>TUNGAR GOBIRAWA</t>
  </si>
  <si>
    <t>TURMI HAKIMI</t>
  </si>
  <si>
    <t>TUNGAR KADEN TURMI</t>
  </si>
  <si>
    <t>BALANKAWA</t>
  </si>
  <si>
    <t>TUNGAR FULANI</t>
  </si>
  <si>
    <t>TUNGAR DUTSI</t>
  </si>
  <si>
    <t>KALAHE</t>
  </si>
  <si>
    <t>ZANGO BUGAJE</t>
  </si>
  <si>
    <t>MASAWA</t>
  </si>
  <si>
    <t>DANGA FULANI</t>
  </si>
  <si>
    <t>GIDAN BAREBARI</t>
  </si>
  <si>
    <t>SATURU</t>
  </si>
  <si>
    <t>MALAMAWA</t>
  </si>
  <si>
    <t>ZANGON BUGAJE</t>
  </si>
  <si>
    <t>BAUDA HAKIMI</t>
  </si>
  <si>
    <t>BAUDA BUGAJE</t>
  </si>
  <si>
    <t>SADE</t>
  </si>
  <si>
    <t>YARRIJIYA</t>
  </si>
  <si>
    <t>GYAYATAWA</t>
  </si>
  <si>
    <t>YAMATAWA</t>
  </si>
  <si>
    <t>GABASTAWA FULANI</t>
  </si>
  <si>
    <t>GABASTAWA HAUSAWA</t>
  </si>
  <si>
    <t>GIDAN MAIGAGA</t>
  </si>
  <si>
    <t xml:space="preserve"> SARKIN YAMMA</t>
  </si>
  <si>
    <t>DANMANAU SARKIN GABAS</t>
  </si>
  <si>
    <t>TULLUWA DANMANAU</t>
  </si>
  <si>
    <t>DABAYA</t>
  </si>
  <si>
    <t>JAYAU</t>
  </si>
  <si>
    <t>NAGARAWA KANWURI</t>
  </si>
  <si>
    <t>YAN-RINAYE</t>
  </si>
  <si>
    <t>HUTSUE</t>
  </si>
  <si>
    <t>TUNGAR BAKO</t>
  </si>
  <si>
    <t>DANDUTSI</t>
  </si>
  <si>
    <t>GIDAN BELLO</t>
  </si>
  <si>
    <t>TUNGAR SAKARANA</t>
  </si>
  <si>
    <t>TUNGAR AKIJI</t>
  </si>
  <si>
    <t>ZANGON HALILU</t>
  </si>
  <si>
    <t>KABAWA</t>
  </si>
  <si>
    <t>GIDAN SARKIN FULANI</t>
  </si>
  <si>
    <t>NAGARAWA S/YAMMA</t>
  </si>
  <si>
    <t>GAMJI SHIYAR YAMMA</t>
  </si>
  <si>
    <t>BALGARE SHIYAR GABAS</t>
  </si>
  <si>
    <t>BALGARE SHIYAR YAMMA</t>
  </si>
  <si>
    <t>BALGARE SHIYAR RUKUMAWA</t>
  </si>
  <si>
    <t>AMANAWA</t>
  </si>
  <si>
    <t>A.B.U CASS</t>
  </si>
  <si>
    <t>GIDAN CHINAU</t>
  </si>
  <si>
    <t>GIDAN AUZO</t>
  </si>
  <si>
    <t>GIDAN GONA</t>
  </si>
  <si>
    <t>GIDAN SALE</t>
  </si>
  <si>
    <t>BADIYAWA</t>
  </si>
  <si>
    <t>LAMBA SHIYAR YAR ASRI</t>
  </si>
  <si>
    <t>LAMBA SHYAR BITA</t>
  </si>
  <si>
    <t>LAMBA SHIYAR GABAS</t>
  </si>
  <si>
    <t>BIMASA</t>
  </si>
  <si>
    <t>ZANGO ALH ABU</t>
  </si>
  <si>
    <t>KWANA SHIYAR GABAS</t>
  </si>
  <si>
    <t>KWANA SHIYAR YAMMA</t>
  </si>
  <si>
    <t>GWAR GUWA</t>
  </si>
  <si>
    <t>RAFIN DAN KURE</t>
  </si>
  <si>
    <t>GIDAN BUGAJE</t>
  </si>
  <si>
    <t>TUNGAR TSAKA</t>
  </si>
  <si>
    <t>TSAMIYA</t>
  </si>
  <si>
    <t>BOLA</t>
  </si>
  <si>
    <t>GIDAN KALLA</t>
  </si>
  <si>
    <t>GIDAN ANDO</t>
  </si>
  <si>
    <t>RAKUMA SHIYAR GARAJE</t>
  </si>
  <si>
    <t>RAKUMA TASHA</t>
  </si>
  <si>
    <t>TUNGAR GABAS</t>
  </si>
  <si>
    <t>LABI</t>
  </si>
  <si>
    <t>GIDAN MAKERA</t>
  </si>
  <si>
    <t>ZANGON LIMAN</t>
  </si>
  <si>
    <t>GAMJI S/GABAS</t>
  </si>
  <si>
    <t>GAMJI S/MAYANCHI</t>
  </si>
  <si>
    <t>GAMJI S/GANGARE</t>
  </si>
  <si>
    <t>GIDAN KIRUWA</t>
  </si>
  <si>
    <t>GIDAN MAJOR</t>
  </si>
  <si>
    <t>GIDAN DAN KWATE</t>
  </si>
  <si>
    <t>GIDAN KABO</t>
  </si>
  <si>
    <t>SHIYAR MAGAJI</t>
  </si>
  <si>
    <t>SHIYAR ASIYA</t>
  </si>
  <si>
    <t>SHIYAR SARKIN DIYA</t>
  </si>
  <si>
    <t>ZANGON YUSUFA</t>
  </si>
  <si>
    <t>MAKUSAWA</t>
  </si>
  <si>
    <t>TUNGAR YAMMA</t>
  </si>
  <si>
    <t>GIDAN MAIBURUTU</t>
  </si>
  <si>
    <t>KWANAR BAKANIKE</t>
  </si>
  <si>
    <t>KANWURI MADACHI</t>
  </si>
  <si>
    <t>SHIYAR UBAN DAWAKI</t>
  </si>
  <si>
    <t>SHIYAR WACHI</t>
  </si>
  <si>
    <t>SABON FEGEGI</t>
  </si>
  <si>
    <t>GIDAN BAGGE</t>
  </si>
  <si>
    <t>TUDUN BARADE</t>
  </si>
  <si>
    <t>BADAMMA</t>
  </si>
  <si>
    <t>RAIRAYAWA</t>
  </si>
  <si>
    <t>ZANGON USMAN</t>
  </si>
  <si>
    <t>ZANGON AUDU</t>
  </si>
  <si>
    <t>FAGGE</t>
  </si>
  <si>
    <t>CHOHI</t>
  </si>
  <si>
    <t>GWARGWAWA</t>
  </si>
  <si>
    <t>TUNGAR RAMA</t>
  </si>
  <si>
    <t>SHIYAR DAN GALADIMA</t>
  </si>
  <si>
    <t>SHIYAR DAGARAMA</t>
  </si>
  <si>
    <t>KARAMAR SHIYA</t>
  </si>
  <si>
    <t>RANE</t>
  </si>
  <si>
    <t>RUMBAR MAZUGA</t>
  </si>
  <si>
    <t>RUMBAR ARDO</t>
  </si>
  <si>
    <t>SULLUBAWA</t>
  </si>
  <si>
    <t>GUNTUN RUNJI</t>
  </si>
  <si>
    <t>GIDAN DAJI</t>
  </si>
  <si>
    <t>MABAUDA</t>
  </si>
  <si>
    <t>RANGO</t>
  </si>
  <si>
    <t>ROGOJI</t>
  </si>
  <si>
    <t>GIDAN GUJIYA</t>
  </si>
  <si>
    <t>SUNKEJI</t>
  </si>
  <si>
    <t>GEZAWO</t>
  </si>
  <si>
    <t>KUHU</t>
  </si>
  <si>
    <t>GIDAN KALGO</t>
  </si>
  <si>
    <t>SUNKEJIN DAJI</t>
  </si>
  <si>
    <t>FARANSI</t>
  </si>
  <si>
    <t>ROGOJI GIDAN GUJIYA</t>
  </si>
  <si>
    <t>SHIYAR UBAN DAWAKI (A)</t>
  </si>
  <si>
    <t>SHIYAR UBAN DAWAKI (B)</t>
  </si>
  <si>
    <t>SHIYAR MAGAJI (A)</t>
  </si>
  <si>
    <t>SHIYAR GALADIMA (A)</t>
  </si>
  <si>
    <t>SHIYAR HAKIMI UMMA (A)</t>
  </si>
  <si>
    <t>SHIYAR HAKIMI UMMA (B)</t>
  </si>
  <si>
    <t>SABON GARI AREWA</t>
  </si>
  <si>
    <t>SABON GARIN KUDU</t>
  </si>
  <si>
    <t>ZANGON TSAKIEN</t>
  </si>
  <si>
    <t>TILLAH</t>
  </si>
  <si>
    <t>GIDAN DUTSI</t>
  </si>
  <si>
    <t>GIDDAN SUME</t>
  </si>
  <si>
    <t>GIDAN S/FULANI SHAKADURE</t>
  </si>
  <si>
    <t>GIDAN DAKAKI</t>
  </si>
  <si>
    <t>GIDAN DANDARI</t>
  </si>
  <si>
    <t>TUNGAR AYYA</t>
  </si>
  <si>
    <t>GIDAN TULLE</t>
  </si>
  <si>
    <t>SHIYAR YARI</t>
  </si>
  <si>
    <t>SHIYAR HAKIMI BANGO</t>
  </si>
  <si>
    <t>SHIYAR GALADIMA TUMBA</t>
  </si>
  <si>
    <t>SHIYAR RAFI</t>
  </si>
  <si>
    <t>KANWURI TUMBA</t>
  </si>
  <si>
    <t>MASGON GABAS</t>
  </si>
  <si>
    <t>MASGON YAMMA</t>
  </si>
  <si>
    <t>GIDAN HAKIMI DANKAKA</t>
  </si>
  <si>
    <t>GIDAN KWANO</t>
  </si>
  <si>
    <t>KATSALLE (A)</t>
  </si>
  <si>
    <t>KATSALLE (B)</t>
  </si>
  <si>
    <t>TUNGAR RUFENI</t>
  </si>
  <si>
    <t>TUNGAR NARUWA</t>
  </si>
  <si>
    <t>JARKUKA</t>
  </si>
  <si>
    <t>GABATTAWA</t>
  </si>
  <si>
    <t>YAMMATAWA</t>
  </si>
  <si>
    <t>ILLELA</t>
  </si>
  <si>
    <t>BEBUDOLE</t>
  </si>
  <si>
    <t>HANKA ZALLA</t>
  </si>
  <si>
    <t>RAKWAMNI</t>
  </si>
  <si>
    <t>KUWA BANZA</t>
  </si>
  <si>
    <t>GISGE (A)</t>
  </si>
  <si>
    <t>GISGE (B)</t>
  </si>
  <si>
    <t>TABKIN MAZA (A)</t>
  </si>
  <si>
    <t>SHIYAR HAKIMI YAHAYA</t>
  </si>
  <si>
    <t>SHIYAR HAKIMI BALA</t>
  </si>
  <si>
    <t>KANWURI (A)</t>
  </si>
  <si>
    <t>TITIN  BASACE (A)</t>
  </si>
  <si>
    <t>TITIN  BASACE (B)</t>
  </si>
  <si>
    <t>S/MAGAJI (A)</t>
  </si>
  <si>
    <t>S/MAGAJI (B)</t>
  </si>
  <si>
    <t>TITIN YARI (A)</t>
  </si>
  <si>
    <t>TITIN YARI (B)</t>
  </si>
  <si>
    <t>YAKKURNA (A)</t>
  </si>
  <si>
    <t>YAKKURNA (B)</t>
  </si>
  <si>
    <t>YAR ADUWA</t>
  </si>
  <si>
    <t>S/KOFA I</t>
  </si>
  <si>
    <t>S/KOFA II</t>
  </si>
  <si>
    <t>GALADAWA</t>
  </si>
  <si>
    <t>MAKERA (A)</t>
  </si>
  <si>
    <t>MAKERA (B)</t>
  </si>
  <si>
    <t>S/GARI (A)</t>
  </si>
  <si>
    <t>S/GARI (B)</t>
  </si>
  <si>
    <t>T/WADA (A)</t>
  </si>
  <si>
    <t>T/WADA (B)</t>
  </si>
  <si>
    <t>KASUWAR GIDA 1</t>
  </si>
  <si>
    <t>KASUWAR GIDA 2</t>
  </si>
  <si>
    <t>KASUWAR GIDA 3</t>
  </si>
  <si>
    <t>HAYIN MALLAM SANI</t>
  </si>
  <si>
    <t>T/FADAMA FALALIYA</t>
  </si>
  <si>
    <t>T/FADAMA ZAWUYYA</t>
  </si>
  <si>
    <t>T/DOKI</t>
  </si>
  <si>
    <t>KWANAR NONO</t>
  </si>
  <si>
    <t>SULUBAWA</t>
  </si>
  <si>
    <t>AMUMUN</t>
  </si>
  <si>
    <t>AMUMUN ZANGO</t>
  </si>
  <si>
    <t>ZANGO</t>
  </si>
  <si>
    <t>DORA 1</t>
  </si>
  <si>
    <t>DORA 2</t>
  </si>
  <si>
    <t>BOYEKAI</t>
  </si>
  <si>
    <t>T/MATA</t>
  </si>
  <si>
    <t>YARDADI</t>
  </si>
  <si>
    <t>T/HANYA</t>
  </si>
  <si>
    <t>KATTAKAI</t>
  </si>
  <si>
    <t>GIDAN TASHA</t>
  </si>
  <si>
    <t xml:space="preserve">YARGEDA </t>
  </si>
  <si>
    <t>ADARAWAR GABAS</t>
  </si>
  <si>
    <t>ADARAWAR TSAKIYA</t>
  </si>
  <si>
    <t>GURBI</t>
  </si>
  <si>
    <t>GIDAN BEGU</t>
  </si>
  <si>
    <t>ADARAWA GABAS</t>
  </si>
  <si>
    <t>TUNGAR KALGO AUDU</t>
  </si>
  <si>
    <t>GIDAN MUSA ISAKA</t>
  </si>
  <si>
    <t>GAINA KAWA</t>
  </si>
  <si>
    <t>GIDAN CHUSO</t>
  </si>
  <si>
    <t>KABAWA SABUWA</t>
  </si>
  <si>
    <t>KABAWA TSOHUWA</t>
  </si>
  <si>
    <t>GIDAN DAJI KABAWA</t>
  </si>
  <si>
    <t>TUNGAR KALGO AREWA</t>
  </si>
  <si>
    <t>TUNGAR KOFA 1</t>
  </si>
  <si>
    <t>TUNGAR KOFA 2</t>
  </si>
  <si>
    <t>KANWURI</t>
  </si>
  <si>
    <t>AWALA</t>
  </si>
  <si>
    <t>BARNAWA S/BARNO</t>
  </si>
  <si>
    <t>ASIBITI</t>
  </si>
  <si>
    <t>FADAMAWA NALADI</t>
  </si>
  <si>
    <t>YARDUNYA</t>
  </si>
  <si>
    <t>SHIYAR BANGO</t>
  </si>
  <si>
    <t>SHIYAR MABUSA</t>
  </si>
  <si>
    <t>MUSAWA</t>
  </si>
  <si>
    <t>KUNCIN KURA</t>
  </si>
  <si>
    <t>KWAKWALAWA</t>
  </si>
  <si>
    <t>YARCEDIYA</t>
  </si>
  <si>
    <t>KUNYEN GELME</t>
  </si>
  <si>
    <t>KASUWAR MATA</t>
  </si>
  <si>
    <t>SHIYAR ARNA</t>
  </si>
  <si>
    <t>TITIN KAKU</t>
  </si>
  <si>
    <t>GEMAWA</t>
  </si>
  <si>
    <t>TAWURAWA</t>
  </si>
  <si>
    <t>FAKON IDI</t>
  </si>
  <si>
    <t>BARNAWAMASALACI</t>
  </si>
  <si>
    <t>DOGON LUNGU</t>
  </si>
  <si>
    <t>YAFAWA</t>
  </si>
  <si>
    <t>DANJARI</t>
  </si>
  <si>
    <t>TITIN MABUSA</t>
  </si>
  <si>
    <t>TSIBIRAWA</t>
  </si>
  <si>
    <t>GEMAWA S. TUDU</t>
  </si>
  <si>
    <t>KASUWAR RUNJI</t>
  </si>
  <si>
    <t>ASIBITIN ALFA</t>
  </si>
  <si>
    <t>DAMRI</t>
  </si>
  <si>
    <t>DANMANAU</t>
  </si>
  <si>
    <t>DANKADU</t>
  </si>
  <si>
    <t>NASARAWA</t>
  </si>
  <si>
    <t>RINI</t>
  </si>
  <si>
    <t>YARGEDA</t>
  </si>
  <si>
    <t>YARKOTOJI</t>
  </si>
  <si>
    <t xml:space="preserve"> </t>
  </si>
  <si>
    <t>Sub-county</t>
  </si>
  <si>
    <t>Population 2018</t>
  </si>
  <si>
    <t>HH 2018</t>
  </si>
  <si>
    <t>Village selected</t>
  </si>
  <si>
    <t>Village</t>
  </si>
  <si>
    <t>MSAMBWENI</t>
  </si>
  <si>
    <t>Ramisi</t>
  </si>
  <si>
    <t>Kingwede</t>
  </si>
  <si>
    <t xml:space="preserve">Munjecentre </t>
  </si>
  <si>
    <t xml:space="preserve">Mwisho wa shamba </t>
  </si>
  <si>
    <t>Ndzovuni</t>
  </si>
  <si>
    <t>Munjepwani</t>
  </si>
  <si>
    <t>Mchinjirini</t>
  </si>
  <si>
    <t>Darigube</t>
  </si>
  <si>
    <t>Fahamuni</t>
  </si>
  <si>
    <t>Shirazi</t>
  </si>
  <si>
    <t>Bodo</t>
  </si>
  <si>
    <t>Taveta</t>
  </si>
  <si>
    <t>Mlongotoni</t>
  </si>
  <si>
    <t>Bodo centre</t>
  </si>
  <si>
    <t>Ramisi barabarani</t>
  </si>
  <si>
    <t>Milalani</t>
  </si>
  <si>
    <t>Marigiza</t>
  </si>
  <si>
    <t>Gonjora</t>
  </si>
  <si>
    <t xml:space="preserve">Fingirika </t>
  </si>
  <si>
    <t>Vindungeni</t>
  </si>
  <si>
    <t>Dzibwage</t>
  </si>
  <si>
    <t>Villages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</si>
</sst>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2">
    <font>
      <sz val="10"/>
      <name val="Arial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34"/>
    </font>
    <font>
      <sz val="9"/>
      <name val="Calibri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>
      <alignment vertical="center"/>
    </xf>
    <xf numFmtId="164" fontId="11" fillId="0" borderId="0" applyFon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1" fillId="3" borderId="3" xfId="0" applyFont="1" applyFill="1" applyBorder="1"/>
    <xf numFmtId="3" fontId="1" fillId="3" borderId="3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/>
    <xf numFmtId="3" fontId="2" fillId="3" borderId="3" xfId="0" applyNumberFormat="1" applyFont="1" applyFill="1" applyBorder="1" applyAlignment="1">
      <alignment horizontal="center" wrapText="1"/>
    </xf>
    <xf numFmtId="2" fontId="2" fillId="3" borderId="3" xfId="0" applyNumberFormat="1" applyFont="1" applyFill="1" applyBorder="1" applyAlignment="1">
      <alignment horizontal="center" wrapText="1"/>
    </xf>
    <xf numFmtId="1" fontId="2" fillId="3" borderId="3" xfId="0" applyNumberFormat="1" applyFont="1" applyFill="1" applyBorder="1"/>
    <xf numFmtId="1" fontId="2" fillId="3" borderId="3" xfId="0" applyNumberFormat="1" applyFont="1" applyFill="1" applyBorder="1" applyAlignment="1">
      <alignment wrapText="1"/>
    </xf>
    <xf numFmtId="0" fontId="2" fillId="0" borderId="0" xfId="0" applyFont="1"/>
    <xf numFmtId="3" fontId="2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49" fontId="8" fillId="4" borderId="0" xfId="0" applyNumberFormat="1" applyFont="1" applyFill="1" applyBorder="1" applyAlignment="1">
      <alignment vertical="center"/>
    </xf>
    <xf numFmtId="3" fontId="5" fillId="0" borderId="0" xfId="0" applyNumberFormat="1" applyFont="1"/>
    <xf numFmtId="2" fontId="5" fillId="0" borderId="0" xfId="0" applyNumberFormat="1" applyFont="1"/>
    <xf numFmtId="1" fontId="5" fillId="0" borderId="0" xfId="0" applyNumberFormat="1" applyFont="1"/>
    <xf numFmtId="0" fontId="5" fillId="0" borderId="0" xfId="0" applyFont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3" fontId="5" fillId="2" borderId="1" xfId="0" applyNumberFormat="1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0" fontId="5" fillId="2" borderId="5" xfId="0" applyFont="1" applyFill="1" applyBorder="1"/>
    <xf numFmtId="1" fontId="5" fillId="2" borderId="7" xfId="0" applyNumberFormat="1" applyFont="1" applyFill="1" applyBorder="1"/>
    <xf numFmtId="3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/>
    <xf numFmtId="3" fontId="5" fillId="2" borderId="4" xfId="0" applyNumberFormat="1" applyFont="1" applyFill="1" applyBorder="1"/>
    <xf numFmtId="2" fontId="5" fillId="2" borderId="6" xfId="0" applyNumberFormat="1" applyFont="1" applyFill="1" applyBorder="1"/>
    <xf numFmtId="0" fontId="5" fillId="2" borderId="4" xfId="0" applyFont="1" applyFill="1" applyBorder="1"/>
    <xf numFmtId="1" fontId="5" fillId="2" borderId="6" xfId="0" applyNumberFormat="1" applyFont="1" applyFill="1" applyBorder="1"/>
    <xf numFmtId="0" fontId="5" fillId="3" borderId="3" xfId="0" applyFont="1" applyFill="1" applyBorder="1"/>
    <xf numFmtId="0" fontId="10" fillId="3" borderId="3" xfId="0" applyFont="1" applyFill="1" applyBorder="1"/>
    <xf numFmtId="49" fontId="9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10" fillId="3" borderId="8" xfId="0" applyFont="1" applyFill="1" applyBorder="1"/>
    <xf numFmtId="49" fontId="5" fillId="4" borderId="0" xfId="0" applyNumberFormat="1" applyFont="1" applyFill="1" applyBorder="1" applyAlignment="1">
      <alignment vertical="center"/>
    </xf>
    <xf numFmtId="3" fontId="10" fillId="3" borderId="8" xfId="0" applyNumberFormat="1" applyFont="1" applyFill="1" applyBorder="1" applyAlignment="1">
      <alignment horizontal="center" wrapText="1"/>
    </xf>
    <xf numFmtId="3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/>
    <xf numFmtId="3" fontId="5" fillId="0" borderId="0" xfId="0" applyNumberFormat="1" applyFont="1" applyBorder="1" applyAlignment="1"/>
    <xf numFmtId="165" fontId="0" fillId="0" borderId="0" xfId="4" applyNumberFormat="1" applyFont="1"/>
    <xf numFmtId="165" fontId="5" fillId="0" borderId="0" xfId="4" applyNumberFormat="1" applyFont="1"/>
  </cellXfs>
  <cellStyles count="5">
    <cellStyle name="Comma" xfId="4" builtinId="3"/>
    <cellStyle name="Milliers 3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indexed="50"/>
  </sheetPr>
  <dimension ref="A1:N369"/>
  <sheetViews>
    <sheetView tabSelected="1" zoomScale="110" zoomScaleNormal="110" workbookViewId="0">
      <pane ySplit="5" topLeftCell="A6" activePane="bottomLeft" state="frozen"/>
      <selection pane="bottomLeft" activeCell="A371" sqref="A371"/>
    </sheetView>
  </sheetViews>
  <sheetFormatPr defaultRowHeight="13.2"/>
  <cols>
    <col min="1" max="1" width="9.109375" style="14"/>
    <col min="2" max="2" width="15" style="14" customWidth="1"/>
    <col min="3" max="3" width="12.109375" style="14" customWidth="1"/>
    <col min="4" max="4" width="24.33203125" style="14" customWidth="1"/>
    <col min="5" max="5" width="26.6640625" style="14" bestFit="1" customWidth="1"/>
    <col min="6" max="6" width="10.88671875" style="14" customWidth="1"/>
    <col min="7" max="8" width="13.5546875" style="16" customWidth="1"/>
    <col min="9" max="9" width="11.6640625" style="17" customWidth="1"/>
    <col min="10" max="10" width="11.6640625" style="14" customWidth="1"/>
    <col min="11" max="11" width="9.109375" style="18"/>
    <col min="12" max="12" width="10.44140625" style="14" customWidth="1"/>
    <col min="13" max="13" width="10.33203125" customWidth="1"/>
  </cols>
  <sheetData>
    <row r="1" spans="1:14" ht="13.8" thickBot="1">
      <c r="L1" s="19"/>
      <c r="N1" s="2"/>
    </row>
    <row r="2" spans="1:14" ht="13.8" thickTop="1">
      <c r="A2" s="20" t="s">
        <v>420</v>
      </c>
      <c r="B2" s="21"/>
      <c r="C2" s="20" t="s">
        <v>447</v>
      </c>
      <c r="D2" s="21"/>
      <c r="E2" s="21"/>
      <c r="F2" s="21"/>
      <c r="G2" s="20" t="s">
        <v>8</v>
      </c>
      <c r="H2" s="22" t="s">
        <v>13</v>
      </c>
      <c r="I2" s="23"/>
      <c r="J2" s="24" t="s">
        <v>12</v>
      </c>
      <c r="K2" s="25"/>
      <c r="L2" s="16"/>
      <c r="M2" s="1"/>
      <c r="N2" t="s">
        <v>419</v>
      </c>
    </row>
    <row r="3" spans="1:14" ht="13.8" thickBot="1">
      <c r="A3" s="26">
        <f>SUBTOTAL(9,A6:A500)</f>
        <v>1</v>
      </c>
      <c r="B3" s="21"/>
      <c r="C3" s="26">
        <f>SUBTOTAL(9,C6:C369)</f>
        <v>14</v>
      </c>
      <c r="D3" s="21"/>
      <c r="E3" s="21"/>
      <c r="F3" s="21"/>
      <c r="G3" s="27">
        <f>SUBTOTAL(9,G6:G500)</f>
        <v>16561</v>
      </c>
      <c r="H3" s="28">
        <v>15</v>
      </c>
      <c r="I3" s="29"/>
      <c r="J3" s="30">
        <f ca="1">RAND()*1</f>
        <v>0.26298239130030343</v>
      </c>
      <c r="K3" s="31"/>
    </row>
    <row r="4" spans="1:14" ht="15.75" customHeight="1" thickTop="1">
      <c r="J4" s="14">
        <v>0.15121145780277889</v>
      </c>
      <c r="K4" s="18">
        <f>SUBTOTAL(9,K6:K500)</f>
        <v>14</v>
      </c>
    </row>
    <row r="5" spans="1:14" ht="47.25" customHeight="1">
      <c r="A5" s="32"/>
      <c r="B5" s="33" t="s">
        <v>420</v>
      </c>
      <c r="C5" s="33"/>
      <c r="D5" s="33" t="s">
        <v>2</v>
      </c>
      <c r="E5" s="37" t="s">
        <v>424</v>
      </c>
      <c r="F5" s="37" t="s">
        <v>422</v>
      </c>
      <c r="G5" s="39" t="s">
        <v>421</v>
      </c>
      <c r="H5" s="7" t="s">
        <v>9</v>
      </c>
      <c r="I5" s="8" t="s">
        <v>10</v>
      </c>
      <c r="J5" s="5" t="s">
        <v>11</v>
      </c>
      <c r="K5" s="9" t="s">
        <v>3</v>
      </c>
      <c r="L5" s="10" t="s">
        <v>14</v>
      </c>
    </row>
    <row r="6" spans="1:14">
      <c r="A6" s="14">
        <v>1</v>
      </c>
      <c r="B6" s="14" t="s">
        <v>425</v>
      </c>
      <c r="C6" s="14">
        <v>1</v>
      </c>
      <c r="D6" s="14" t="s">
        <v>426</v>
      </c>
      <c r="E6" s="42" t="s">
        <v>427</v>
      </c>
      <c r="F6" s="42">
        <v>392</v>
      </c>
      <c r="G6" s="43">
        <v>2569</v>
      </c>
      <c r="H6" s="16">
        <f>G6</f>
        <v>2569</v>
      </c>
      <c r="I6" s="17">
        <f>H6*$H$3/$G$3</f>
        <v>2.3268522432220275</v>
      </c>
      <c r="J6" s="17">
        <f>I6+$J$4</f>
        <v>2.4780637010248063</v>
      </c>
      <c r="K6" s="18">
        <f>INT(J6)-INT(J4)</f>
        <v>2</v>
      </c>
      <c r="L6" s="14">
        <v>1</v>
      </c>
    </row>
    <row r="7" spans="1:14">
      <c r="B7" s="14" t="s">
        <v>425</v>
      </c>
      <c r="C7" s="14">
        <v>1</v>
      </c>
      <c r="D7" s="14" t="s">
        <v>426</v>
      </c>
      <c r="E7" s="42" t="s">
        <v>428</v>
      </c>
      <c r="F7" s="42">
        <v>171</v>
      </c>
      <c r="G7" s="42">
        <v>984</v>
      </c>
      <c r="H7" s="16">
        <f>H6+G7</f>
        <v>3553</v>
      </c>
      <c r="I7" s="17">
        <f>H7*$H$3/$G$3</f>
        <v>3.2181027715717652</v>
      </c>
      <c r="J7" s="17">
        <f t="shared" ref="J7" si="0">I7+$J$4</f>
        <v>3.3693142293745439</v>
      </c>
      <c r="K7" s="18">
        <f t="shared" ref="K7" si="1">INT(J7)-INT(J6)</f>
        <v>1</v>
      </c>
      <c r="L7" s="14">
        <v>1</v>
      </c>
    </row>
    <row r="8" spans="1:14">
      <c r="B8" s="14" t="s">
        <v>425</v>
      </c>
      <c r="C8" s="14">
        <v>1</v>
      </c>
      <c r="D8" s="14" t="s">
        <v>426</v>
      </c>
      <c r="E8" s="42" t="s">
        <v>429</v>
      </c>
      <c r="F8" s="42">
        <v>138</v>
      </c>
      <c r="G8" s="42">
        <v>737</v>
      </c>
      <c r="H8" s="16">
        <f t="shared" ref="H8:H25" si="2">H7+G8</f>
        <v>4290</v>
      </c>
      <c r="I8" s="17">
        <f t="shared" ref="I8:I25" si="3">H8*$H$3/$G$3</f>
        <v>3.8856349254272087</v>
      </c>
      <c r="J8" s="17">
        <f t="shared" ref="J8:J25" si="4">I8+$J$4</f>
        <v>4.0368463832299879</v>
      </c>
      <c r="K8" s="18">
        <f t="shared" ref="K8:K25" si="5">INT(J8)-INT(J7)</f>
        <v>1</v>
      </c>
      <c r="L8" s="14">
        <v>1</v>
      </c>
    </row>
    <row r="9" spans="1:14" hidden="1">
      <c r="B9" s="14" t="s">
        <v>425</v>
      </c>
      <c r="C9" s="14">
        <v>1</v>
      </c>
      <c r="D9" s="14" t="s">
        <v>426</v>
      </c>
      <c r="E9" s="42" t="s">
        <v>430</v>
      </c>
      <c r="F9" s="42">
        <v>135</v>
      </c>
      <c r="G9" s="42">
        <v>954</v>
      </c>
      <c r="H9" s="16">
        <f t="shared" si="2"/>
        <v>5244</v>
      </c>
      <c r="I9" s="17">
        <f t="shared" si="3"/>
        <v>4.7497131815711615</v>
      </c>
      <c r="J9" s="17">
        <f t="shared" si="4"/>
        <v>4.9009246393739403</v>
      </c>
      <c r="K9" s="18">
        <f t="shared" si="5"/>
        <v>0</v>
      </c>
      <c r="L9" s="14">
        <v>0</v>
      </c>
    </row>
    <row r="10" spans="1:14">
      <c r="B10" s="14" t="s">
        <v>425</v>
      </c>
      <c r="C10" s="14">
        <v>1</v>
      </c>
      <c r="D10" s="14" t="s">
        <v>426</v>
      </c>
      <c r="E10" s="42" t="s">
        <v>431</v>
      </c>
      <c r="F10" s="42">
        <v>163</v>
      </c>
      <c r="G10" s="42">
        <v>1132</v>
      </c>
      <c r="H10" s="16">
        <f t="shared" si="2"/>
        <v>6376</v>
      </c>
      <c r="I10" s="17">
        <f t="shared" si="3"/>
        <v>5.7750135861361027</v>
      </c>
      <c r="J10" s="17">
        <f t="shared" si="4"/>
        <v>5.9262250439388815</v>
      </c>
      <c r="K10" s="18">
        <f t="shared" si="5"/>
        <v>1</v>
      </c>
      <c r="L10" s="14">
        <v>1</v>
      </c>
    </row>
    <row r="11" spans="1:14">
      <c r="B11" s="14" t="s">
        <v>425</v>
      </c>
      <c r="C11" s="14">
        <v>1</v>
      </c>
      <c r="D11" s="14" t="s">
        <v>426</v>
      </c>
      <c r="E11" s="42" t="s">
        <v>432</v>
      </c>
      <c r="F11" s="42">
        <v>165</v>
      </c>
      <c r="G11" s="42">
        <v>926</v>
      </c>
      <c r="H11" s="16">
        <f t="shared" si="2"/>
        <v>7302</v>
      </c>
      <c r="I11" s="17">
        <f t="shared" si="3"/>
        <v>6.6137310548879897</v>
      </c>
      <c r="J11" s="17">
        <f t="shared" si="4"/>
        <v>6.7649425126907685</v>
      </c>
      <c r="K11" s="18">
        <f t="shared" si="5"/>
        <v>1</v>
      </c>
      <c r="L11" s="14">
        <v>1</v>
      </c>
    </row>
    <row r="12" spans="1:14" hidden="1">
      <c r="B12" s="14" t="s">
        <v>425</v>
      </c>
      <c r="C12" s="14">
        <v>1</v>
      </c>
      <c r="D12" s="14" t="s">
        <v>426</v>
      </c>
      <c r="E12" s="42" t="s">
        <v>433</v>
      </c>
      <c r="F12" s="42">
        <v>133</v>
      </c>
      <c r="G12" s="42">
        <v>889</v>
      </c>
      <c r="H12" s="16">
        <f t="shared" si="2"/>
        <v>8191</v>
      </c>
      <c r="I12" s="17">
        <f t="shared" si="3"/>
        <v>7.4189360545860756</v>
      </c>
      <c r="J12" s="17">
        <f t="shared" si="4"/>
        <v>7.5701475123888544</v>
      </c>
      <c r="K12" s="18">
        <f t="shared" si="5"/>
        <v>1</v>
      </c>
      <c r="L12" s="14">
        <v>0</v>
      </c>
    </row>
    <row r="13" spans="1:14">
      <c r="B13" s="14" t="s">
        <v>425</v>
      </c>
      <c r="C13" s="14">
        <v>1</v>
      </c>
      <c r="D13" s="14" t="s">
        <v>426</v>
      </c>
      <c r="E13" s="42" t="s">
        <v>434</v>
      </c>
      <c r="F13" s="42">
        <v>70</v>
      </c>
      <c r="G13" s="42">
        <v>398</v>
      </c>
      <c r="H13" s="16">
        <f t="shared" si="2"/>
        <v>8589</v>
      </c>
      <c r="I13" s="17">
        <f t="shared" si="3"/>
        <v>7.7794215325161522</v>
      </c>
      <c r="J13" s="17">
        <f t="shared" si="4"/>
        <v>7.930632990318931</v>
      </c>
      <c r="K13" s="18">
        <f t="shared" si="5"/>
        <v>0</v>
      </c>
      <c r="L13" s="14">
        <v>1</v>
      </c>
    </row>
    <row r="14" spans="1:14" hidden="1">
      <c r="B14" s="14" t="s">
        <v>425</v>
      </c>
      <c r="C14" s="14">
        <v>1</v>
      </c>
      <c r="D14" s="14" t="s">
        <v>426</v>
      </c>
      <c r="E14" s="42" t="s">
        <v>435</v>
      </c>
      <c r="F14" s="42">
        <v>106</v>
      </c>
      <c r="G14" s="42">
        <v>557</v>
      </c>
      <c r="H14" s="16">
        <f t="shared" si="2"/>
        <v>9146</v>
      </c>
      <c r="I14" s="17">
        <f t="shared" si="3"/>
        <v>8.2839200531368871</v>
      </c>
      <c r="J14" s="17">
        <f t="shared" si="4"/>
        <v>8.4351315109396658</v>
      </c>
      <c r="K14" s="18">
        <f t="shared" si="5"/>
        <v>1</v>
      </c>
      <c r="L14" s="14">
        <v>0</v>
      </c>
    </row>
    <row r="15" spans="1:14">
      <c r="B15" s="14" t="s">
        <v>425</v>
      </c>
      <c r="C15" s="14">
        <v>1</v>
      </c>
      <c r="D15" s="14" t="s">
        <v>426</v>
      </c>
      <c r="E15" s="42" t="s">
        <v>436</v>
      </c>
      <c r="F15" s="42">
        <v>244</v>
      </c>
      <c r="G15" s="43">
        <v>1222</v>
      </c>
      <c r="H15" s="16">
        <f t="shared" si="2"/>
        <v>10368</v>
      </c>
      <c r="I15" s="17">
        <f t="shared" si="3"/>
        <v>9.3907372743191839</v>
      </c>
      <c r="J15" s="17">
        <f t="shared" si="4"/>
        <v>9.5419487321219627</v>
      </c>
      <c r="K15" s="18">
        <f t="shared" si="5"/>
        <v>1</v>
      </c>
      <c r="L15" s="14">
        <v>1</v>
      </c>
    </row>
    <row r="16" spans="1:14" hidden="1">
      <c r="B16" s="14" t="s">
        <v>425</v>
      </c>
      <c r="C16" s="14">
        <v>1</v>
      </c>
      <c r="D16" s="14" t="s">
        <v>426</v>
      </c>
      <c r="E16" s="42" t="s">
        <v>437</v>
      </c>
      <c r="F16" s="42">
        <v>126</v>
      </c>
      <c r="G16" s="36">
        <v>801</v>
      </c>
      <c r="H16" s="16">
        <f t="shared" si="2"/>
        <v>11169</v>
      </c>
      <c r="I16" s="17">
        <f t="shared" si="3"/>
        <v>10.116236942213634</v>
      </c>
      <c r="J16" s="17">
        <f t="shared" si="4"/>
        <v>10.267448400016413</v>
      </c>
      <c r="K16" s="18">
        <f t="shared" si="5"/>
        <v>1</v>
      </c>
      <c r="L16" s="14">
        <v>0</v>
      </c>
    </row>
    <row r="17" spans="2:12">
      <c r="B17" s="14" t="s">
        <v>425</v>
      </c>
      <c r="C17" s="14">
        <v>1</v>
      </c>
      <c r="D17" s="14" t="s">
        <v>426</v>
      </c>
      <c r="E17" s="42" t="s">
        <v>438</v>
      </c>
      <c r="F17" s="42">
        <v>146</v>
      </c>
      <c r="G17" s="36">
        <v>624</v>
      </c>
      <c r="H17" s="16">
        <f t="shared" si="2"/>
        <v>11793</v>
      </c>
      <c r="I17" s="17">
        <f t="shared" si="3"/>
        <v>10.681420204093955</v>
      </c>
      <c r="J17" s="17">
        <f t="shared" si="4"/>
        <v>10.832631661896734</v>
      </c>
      <c r="K17" s="18">
        <f t="shared" si="5"/>
        <v>0</v>
      </c>
      <c r="L17" s="14">
        <v>1</v>
      </c>
    </row>
    <row r="18" spans="2:12" hidden="1">
      <c r="B18" s="14" t="s">
        <v>425</v>
      </c>
      <c r="C18" s="14">
        <v>1</v>
      </c>
      <c r="D18" s="14" t="s">
        <v>426</v>
      </c>
      <c r="E18" s="42" t="s">
        <v>439</v>
      </c>
      <c r="F18" s="42">
        <v>180</v>
      </c>
      <c r="G18" s="36">
        <v>819</v>
      </c>
      <c r="H18" s="16">
        <f t="shared" si="2"/>
        <v>12612</v>
      </c>
      <c r="I18" s="17">
        <f t="shared" si="3"/>
        <v>11.423223235311877</v>
      </c>
      <c r="J18" s="17">
        <f t="shared" si="4"/>
        <v>11.574434693114656</v>
      </c>
      <c r="K18" s="18">
        <f t="shared" si="5"/>
        <v>1</v>
      </c>
      <c r="L18" s="14">
        <v>0</v>
      </c>
    </row>
    <row r="19" spans="2:12">
      <c r="B19" s="14" t="s">
        <v>425</v>
      </c>
      <c r="C19" s="14">
        <v>1</v>
      </c>
      <c r="D19" s="14" t="s">
        <v>426</v>
      </c>
      <c r="E19" s="42" t="s">
        <v>440</v>
      </c>
      <c r="F19" s="42">
        <v>364</v>
      </c>
      <c r="G19" s="36">
        <v>1420</v>
      </c>
      <c r="H19" s="16">
        <f t="shared" si="2"/>
        <v>14032</v>
      </c>
      <c r="I19" s="17">
        <f t="shared" si="3"/>
        <v>12.709377453052351</v>
      </c>
      <c r="J19" s="17">
        <f t="shared" si="4"/>
        <v>12.86058891085513</v>
      </c>
      <c r="K19" s="18">
        <f t="shared" si="5"/>
        <v>1</v>
      </c>
      <c r="L19" s="14">
        <v>1</v>
      </c>
    </row>
    <row r="20" spans="2:12">
      <c r="B20" s="14" t="s">
        <v>425</v>
      </c>
      <c r="C20" s="14">
        <v>1</v>
      </c>
      <c r="D20" s="14" t="s">
        <v>426</v>
      </c>
      <c r="E20" s="42" t="s">
        <v>441</v>
      </c>
      <c r="F20" s="42">
        <v>477</v>
      </c>
      <c r="G20" s="36">
        <v>2708</v>
      </c>
      <c r="H20" s="16">
        <f t="shared" si="2"/>
        <v>16740</v>
      </c>
      <c r="I20" s="17">
        <f t="shared" si="3"/>
        <v>15.162127890827849</v>
      </c>
      <c r="J20" s="17">
        <f t="shared" si="4"/>
        <v>15.313339348630628</v>
      </c>
      <c r="K20" s="18">
        <f t="shared" si="5"/>
        <v>3</v>
      </c>
      <c r="L20" s="14">
        <v>2</v>
      </c>
    </row>
    <row r="21" spans="2:12">
      <c r="B21" s="14" t="s">
        <v>425</v>
      </c>
      <c r="C21" s="14">
        <v>1</v>
      </c>
      <c r="D21" s="14" t="s">
        <v>426</v>
      </c>
      <c r="E21" s="42" t="s">
        <v>442</v>
      </c>
      <c r="F21" s="42">
        <v>259</v>
      </c>
      <c r="G21" s="36">
        <v>1586</v>
      </c>
      <c r="H21" s="16">
        <f t="shared" si="2"/>
        <v>18326</v>
      </c>
      <c r="I21" s="17">
        <f t="shared" si="3"/>
        <v>16.598635348106999</v>
      </c>
      <c r="J21" s="17">
        <f t="shared" si="4"/>
        <v>16.74984680590978</v>
      </c>
      <c r="K21" s="18">
        <f t="shared" si="5"/>
        <v>1</v>
      </c>
      <c r="L21" s="14">
        <v>1</v>
      </c>
    </row>
    <row r="22" spans="2:12">
      <c r="B22" s="14" t="s">
        <v>425</v>
      </c>
      <c r="C22" s="14">
        <v>1</v>
      </c>
      <c r="D22" s="14" t="s">
        <v>426</v>
      </c>
      <c r="E22" s="42" t="s">
        <v>443</v>
      </c>
      <c r="F22" s="42">
        <v>121</v>
      </c>
      <c r="G22" s="36">
        <v>750</v>
      </c>
      <c r="H22" s="16">
        <f t="shared" si="2"/>
        <v>19076</v>
      </c>
      <c r="I22" s="17">
        <f t="shared" si="3"/>
        <v>17.277942153251615</v>
      </c>
      <c r="J22" s="17">
        <f t="shared" si="4"/>
        <v>17.429153611054396</v>
      </c>
      <c r="K22" s="18">
        <f t="shared" si="5"/>
        <v>1</v>
      </c>
      <c r="L22" s="14">
        <v>1</v>
      </c>
    </row>
    <row r="23" spans="2:12">
      <c r="B23" s="14" t="s">
        <v>425</v>
      </c>
      <c r="C23" s="14">
        <v>1</v>
      </c>
      <c r="D23" s="14" t="s">
        <v>426</v>
      </c>
      <c r="E23" s="42" t="s">
        <v>444</v>
      </c>
      <c r="F23" s="42">
        <v>178</v>
      </c>
      <c r="G23" s="36">
        <v>1150</v>
      </c>
      <c r="H23" s="16">
        <f t="shared" si="2"/>
        <v>20226</v>
      </c>
      <c r="I23" s="17">
        <f t="shared" si="3"/>
        <v>18.319545921140026</v>
      </c>
      <c r="J23" s="17">
        <f t="shared" si="4"/>
        <v>18.470757378942807</v>
      </c>
      <c r="K23" s="18">
        <f t="shared" si="5"/>
        <v>1</v>
      </c>
      <c r="L23" s="14">
        <v>1</v>
      </c>
    </row>
    <row r="24" spans="2:12" hidden="1">
      <c r="B24" s="14" t="s">
        <v>425</v>
      </c>
      <c r="C24" s="14">
        <v>1</v>
      </c>
      <c r="D24" s="14" t="s">
        <v>426</v>
      </c>
      <c r="E24" s="42" t="s">
        <v>445</v>
      </c>
      <c r="F24" s="42">
        <v>131</v>
      </c>
      <c r="G24" s="36">
        <v>903</v>
      </c>
      <c r="H24" s="16">
        <f t="shared" si="2"/>
        <v>21129</v>
      </c>
      <c r="I24" s="17">
        <f t="shared" si="3"/>
        <v>19.137431314534147</v>
      </c>
      <c r="J24" s="17">
        <f t="shared" si="4"/>
        <v>19.288642772336928</v>
      </c>
      <c r="K24" s="18">
        <f t="shared" si="5"/>
        <v>1</v>
      </c>
      <c r="L24" s="14">
        <v>0</v>
      </c>
    </row>
    <row r="25" spans="2:12">
      <c r="B25" s="14" t="s">
        <v>425</v>
      </c>
      <c r="C25" s="14">
        <v>1</v>
      </c>
      <c r="D25" s="14" t="s">
        <v>426</v>
      </c>
      <c r="E25" s="42" t="s">
        <v>446</v>
      </c>
      <c r="F25" s="42">
        <v>71</v>
      </c>
      <c r="G25" s="36">
        <v>355</v>
      </c>
      <c r="H25" s="16">
        <f t="shared" si="2"/>
        <v>21484</v>
      </c>
      <c r="I25" s="17">
        <f t="shared" si="3"/>
        <v>19.458969868969266</v>
      </c>
      <c r="J25" s="17">
        <f t="shared" si="4"/>
        <v>19.610181326772047</v>
      </c>
      <c r="K25" s="18">
        <f t="shared" si="5"/>
        <v>0</v>
      </c>
      <c r="L25" s="14">
        <v>1</v>
      </c>
    </row>
    <row r="26" spans="2:12" hidden="1">
      <c r="E26" s="42"/>
      <c r="F26" s="42"/>
      <c r="G26" s="36"/>
      <c r="J26" s="17"/>
    </row>
    <row r="27" spans="2:12" hidden="1">
      <c r="E27" s="42"/>
      <c r="F27" s="42"/>
      <c r="G27" s="36"/>
      <c r="J27" s="17"/>
    </row>
    <row r="28" spans="2:12" hidden="1">
      <c r="E28" s="42"/>
      <c r="F28" s="42"/>
      <c r="G28" s="36"/>
      <c r="J28" s="17"/>
    </row>
    <row r="29" spans="2:12" hidden="1">
      <c r="E29" s="42"/>
      <c r="F29" s="42"/>
      <c r="G29" s="36"/>
      <c r="J29" s="17"/>
    </row>
    <row r="30" spans="2:12" hidden="1">
      <c r="E30" s="42"/>
      <c r="F30" s="42"/>
      <c r="G30" s="35"/>
      <c r="J30" s="17"/>
    </row>
    <row r="31" spans="2:12" hidden="1">
      <c r="E31" s="42"/>
      <c r="F31" s="42"/>
      <c r="G31" s="35"/>
      <c r="J31" s="17"/>
    </row>
    <row r="32" spans="2:12" hidden="1">
      <c r="E32" s="42"/>
      <c r="F32" s="42"/>
      <c r="G32" s="35"/>
      <c r="J32" s="17"/>
    </row>
    <row r="33" spans="5:10" hidden="1">
      <c r="E33" s="42"/>
      <c r="F33" s="42"/>
      <c r="G33" s="35"/>
      <c r="J33" s="17"/>
    </row>
    <row r="34" spans="5:10" hidden="1">
      <c r="E34" s="42"/>
      <c r="F34" s="42"/>
      <c r="G34" s="35"/>
      <c r="J34" s="17"/>
    </row>
    <row r="35" spans="5:10" hidden="1">
      <c r="E35" s="42"/>
      <c r="F35" s="42"/>
      <c r="G35" s="35"/>
      <c r="J35" s="17"/>
    </row>
    <row r="36" spans="5:10" hidden="1">
      <c r="E36" s="42"/>
      <c r="F36" s="42"/>
      <c r="G36" s="35"/>
      <c r="J36" s="17"/>
    </row>
    <row r="37" spans="5:10" hidden="1">
      <c r="E37" s="42"/>
      <c r="F37" s="42"/>
      <c r="G37" s="35"/>
      <c r="J37" s="17"/>
    </row>
    <row r="38" spans="5:10" hidden="1">
      <c r="E38" s="42"/>
      <c r="F38" s="42"/>
      <c r="G38" s="35"/>
      <c r="J38" s="17"/>
    </row>
    <row r="39" spans="5:10" hidden="1">
      <c r="E39" s="42"/>
      <c r="F39" s="42"/>
      <c r="G39" s="35"/>
      <c r="J39" s="17"/>
    </row>
    <row r="40" spans="5:10" hidden="1">
      <c r="E40" s="42"/>
      <c r="F40" s="42"/>
      <c r="G40" s="35"/>
      <c r="J40" s="17"/>
    </row>
    <row r="41" spans="5:10" hidden="1">
      <c r="E41" s="42"/>
      <c r="F41" s="42"/>
      <c r="G41" s="35"/>
      <c r="J41" s="17"/>
    </row>
    <row r="42" spans="5:10" hidden="1">
      <c r="E42" s="42"/>
      <c r="F42" s="42"/>
      <c r="G42" s="35"/>
      <c r="J42" s="17"/>
    </row>
    <row r="43" spans="5:10" hidden="1">
      <c r="E43" s="42"/>
      <c r="F43" s="42"/>
      <c r="G43" s="35"/>
      <c r="J43" s="17"/>
    </row>
    <row r="44" spans="5:10" hidden="1">
      <c r="E44" s="42"/>
      <c r="F44" s="42"/>
      <c r="G44" s="41"/>
      <c r="J44" s="17"/>
    </row>
    <row r="45" spans="5:10" hidden="1">
      <c r="E45" s="42"/>
      <c r="F45" s="42"/>
      <c r="G45" s="41"/>
      <c r="J45" s="17"/>
    </row>
    <row r="46" spans="5:10" hidden="1">
      <c r="E46" s="42"/>
      <c r="F46" s="42"/>
      <c r="G46" s="41"/>
      <c r="J46" s="17"/>
    </row>
    <row r="47" spans="5:10" hidden="1">
      <c r="E47" s="42"/>
      <c r="F47" s="42"/>
      <c r="G47" s="41"/>
      <c r="J47" s="17"/>
    </row>
    <row r="48" spans="5:10" hidden="1">
      <c r="E48" s="42"/>
      <c r="F48" s="42"/>
      <c r="G48" s="41"/>
      <c r="J48" s="17"/>
    </row>
    <row r="49" spans="5:10" hidden="1">
      <c r="E49" s="42"/>
      <c r="F49" s="42"/>
      <c r="G49" s="41"/>
      <c r="J49" s="17"/>
    </row>
    <row r="50" spans="5:10" hidden="1">
      <c r="E50" s="42"/>
      <c r="F50" s="42"/>
      <c r="G50" s="40"/>
      <c r="J50" s="17"/>
    </row>
    <row r="51" spans="5:10" hidden="1">
      <c r="E51" s="42"/>
      <c r="F51" s="42"/>
      <c r="G51" s="40"/>
      <c r="J51" s="17"/>
    </row>
    <row r="52" spans="5:10" hidden="1">
      <c r="E52" s="42"/>
      <c r="F52" s="42"/>
      <c r="G52" s="40"/>
      <c r="J52" s="17"/>
    </row>
    <row r="53" spans="5:10" hidden="1">
      <c r="E53" s="42"/>
      <c r="F53" s="42"/>
      <c r="G53" s="40"/>
      <c r="J53" s="17"/>
    </row>
    <row r="54" spans="5:10" hidden="1">
      <c r="E54" s="42"/>
      <c r="F54" s="42"/>
      <c r="G54" s="40"/>
      <c r="J54" s="17"/>
    </row>
    <row r="55" spans="5:10" hidden="1">
      <c r="E55" s="42"/>
      <c r="F55" s="42"/>
      <c r="G55" s="40"/>
      <c r="J55" s="17"/>
    </row>
    <row r="56" spans="5:10" hidden="1">
      <c r="E56" s="42"/>
      <c r="F56" s="42"/>
      <c r="G56" s="40"/>
      <c r="J56" s="17"/>
    </row>
    <row r="57" spans="5:10" hidden="1">
      <c r="E57" s="42"/>
      <c r="F57" s="42"/>
      <c r="G57" s="40"/>
      <c r="J57" s="17"/>
    </row>
    <row r="58" spans="5:10" hidden="1">
      <c r="E58" s="42"/>
      <c r="F58" s="42"/>
      <c r="G58" s="40"/>
      <c r="J58" s="17"/>
    </row>
    <row r="59" spans="5:10" hidden="1">
      <c r="E59" s="42"/>
      <c r="F59" s="42"/>
      <c r="G59" s="40"/>
      <c r="J59" s="17"/>
    </row>
    <row r="60" spans="5:10" hidden="1">
      <c r="E60" s="42"/>
      <c r="F60" s="42"/>
      <c r="G60" s="40"/>
      <c r="J60" s="17"/>
    </row>
    <row r="61" spans="5:10" hidden="1">
      <c r="E61" s="42"/>
      <c r="F61" s="42"/>
      <c r="G61" s="40"/>
      <c r="J61" s="17"/>
    </row>
    <row r="62" spans="5:10" hidden="1">
      <c r="E62" s="42"/>
      <c r="F62" s="42"/>
      <c r="G62" s="40"/>
      <c r="J62" s="17"/>
    </row>
    <row r="63" spans="5:10" hidden="1">
      <c r="E63" s="42"/>
      <c r="F63" s="42"/>
      <c r="G63" s="40"/>
      <c r="J63" s="17"/>
    </row>
    <row r="64" spans="5:10" hidden="1">
      <c r="E64" s="42"/>
      <c r="F64" s="42"/>
      <c r="G64" s="40"/>
      <c r="J64" s="17"/>
    </row>
    <row r="65" spans="5:10" hidden="1">
      <c r="E65" s="42"/>
      <c r="F65" s="42"/>
      <c r="G65" s="40"/>
      <c r="J65" s="17"/>
    </row>
    <row r="66" spans="5:10" hidden="1">
      <c r="E66" s="42"/>
      <c r="F66" s="42"/>
      <c r="G66" s="40"/>
      <c r="J66" s="17"/>
    </row>
    <row r="67" spans="5:10" hidden="1">
      <c r="E67" s="42"/>
      <c r="F67" s="42"/>
      <c r="G67" s="40"/>
      <c r="J67" s="17"/>
    </row>
    <row r="68" spans="5:10" hidden="1">
      <c r="E68" s="42"/>
      <c r="F68" s="42"/>
      <c r="G68" s="40"/>
      <c r="J68" s="17"/>
    </row>
    <row r="69" spans="5:10" hidden="1">
      <c r="E69" s="42"/>
      <c r="F69" s="42"/>
      <c r="G69" s="40"/>
      <c r="J69" s="17"/>
    </row>
    <row r="70" spans="5:10" hidden="1">
      <c r="E70" s="42"/>
      <c r="F70" s="42"/>
      <c r="G70" s="40"/>
      <c r="J70" s="17"/>
    </row>
    <row r="71" spans="5:10" hidden="1">
      <c r="E71" s="42"/>
      <c r="F71" s="42"/>
      <c r="G71" s="40"/>
      <c r="J71" s="17"/>
    </row>
    <row r="72" spans="5:10" hidden="1">
      <c r="E72" s="42"/>
      <c r="F72" s="42"/>
      <c r="G72" s="40"/>
      <c r="J72" s="17"/>
    </row>
    <row r="73" spans="5:10" hidden="1">
      <c r="E73" s="42"/>
      <c r="F73" s="42"/>
      <c r="G73" s="40"/>
      <c r="J73" s="17"/>
    </row>
    <row r="74" spans="5:10" hidden="1">
      <c r="E74" s="42"/>
      <c r="F74" s="42"/>
      <c r="G74" s="40"/>
      <c r="J74" s="17"/>
    </row>
    <row r="75" spans="5:10" hidden="1">
      <c r="E75" s="42"/>
      <c r="F75" s="42"/>
      <c r="G75" s="40"/>
      <c r="J75" s="17"/>
    </row>
    <row r="76" spans="5:10" hidden="1">
      <c r="E76" s="42"/>
      <c r="F76" s="42"/>
      <c r="G76" s="40"/>
      <c r="J76" s="17"/>
    </row>
    <row r="77" spans="5:10" hidden="1">
      <c r="E77" s="42"/>
      <c r="F77" s="42"/>
      <c r="G77" s="40"/>
      <c r="J77" s="17"/>
    </row>
    <row r="78" spans="5:10" hidden="1">
      <c r="E78" s="42"/>
      <c r="F78" s="42"/>
      <c r="G78" s="40"/>
      <c r="J78" s="17"/>
    </row>
    <row r="79" spans="5:10" hidden="1">
      <c r="E79" s="42"/>
      <c r="F79" s="42"/>
      <c r="G79" s="40"/>
      <c r="J79" s="17"/>
    </row>
    <row r="80" spans="5:10" hidden="1">
      <c r="E80" s="42"/>
      <c r="F80" s="42"/>
      <c r="G80" s="40"/>
      <c r="J80" s="17"/>
    </row>
    <row r="81" spans="5:14" hidden="1">
      <c r="E81" s="42"/>
      <c r="F81" s="42"/>
      <c r="G81" s="40"/>
      <c r="J81" s="17"/>
    </row>
    <row r="82" spans="5:14" hidden="1">
      <c r="E82" s="42"/>
      <c r="F82" s="42"/>
      <c r="G82" s="40"/>
      <c r="J82" s="17"/>
    </row>
    <row r="83" spans="5:14" hidden="1">
      <c r="E83" s="42"/>
      <c r="F83" s="42"/>
      <c r="G83" s="40"/>
      <c r="J83" s="17"/>
    </row>
    <row r="84" spans="5:14" hidden="1">
      <c r="E84" s="42"/>
      <c r="F84" s="42"/>
      <c r="G84" s="40"/>
      <c r="J84" s="17"/>
    </row>
    <row r="85" spans="5:14" hidden="1">
      <c r="E85" s="42"/>
      <c r="F85" s="42"/>
      <c r="G85" s="40"/>
      <c r="J85" s="17"/>
    </row>
    <row r="86" spans="5:14" hidden="1">
      <c r="E86" s="42"/>
      <c r="F86" s="42"/>
      <c r="G86" s="40"/>
      <c r="J86" s="17"/>
    </row>
    <row r="87" spans="5:14" hidden="1">
      <c r="E87" s="42"/>
      <c r="F87" s="42"/>
      <c r="G87" s="40"/>
      <c r="J87" s="17"/>
    </row>
    <row r="88" spans="5:14" hidden="1">
      <c r="E88" s="42"/>
      <c r="F88" s="42"/>
      <c r="G88" s="40"/>
      <c r="J88" s="17"/>
    </row>
    <row r="89" spans="5:14" hidden="1">
      <c r="E89" s="42"/>
      <c r="F89" s="42"/>
      <c r="G89" s="40"/>
      <c r="J89" s="17"/>
    </row>
    <row r="90" spans="5:14" hidden="1">
      <c r="E90" s="42"/>
      <c r="F90" s="42"/>
      <c r="G90" s="40"/>
      <c r="J90" s="17"/>
    </row>
    <row r="91" spans="5:14" hidden="1">
      <c r="E91" s="42"/>
      <c r="F91" s="42"/>
      <c r="G91" s="35"/>
      <c r="J91" s="17"/>
    </row>
    <row r="92" spans="5:14" ht="13.5" hidden="1" customHeight="1">
      <c r="E92" s="42"/>
      <c r="F92" s="42"/>
      <c r="G92" s="35"/>
      <c r="J92" s="17"/>
      <c r="M92" s="14" t="s">
        <v>419</v>
      </c>
      <c r="N92" t="s">
        <v>419</v>
      </c>
    </row>
    <row r="93" spans="5:14" hidden="1">
      <c r="E93" s="42"/>
      <c r="F93" s="42"/>
      <c r="G93" s="35"/>
      <c r="J93" s="17"/>
    </row>
    <row r="94" spans="5:14" hidden="1">
      <c r="E94" s="42"/>
      <c r="F94" s="42"/>
      <c r="G94" s="35"/>
      <c r="J94" s="17"/>
    </row>
    <row r="95" spans="5:14" hidden="1">
      <c r="E95" s="42"/>
      <c r="F95" s="42"/>
      <c r="G95" s="35"/>
      <c r="J95" s="17"/>
    </row>
    <row r="96" spans="5:14" hidden="1">
      <c r="E96" s="42"/>
      <c r="F96" s="42"/>
      <c r="G96" s="35"/>
      <c r="J96" s="17"/>
    </row>
    <row r="97" spans="5:10" hidden="1">
      <c r="E97" s="42"/>
      <c r="F97" s="42"/>
      <c r="G97" s="35"/>
      <c r="J97" s="17"/>
    </row>
    <row r="98" spans="5:10" hidden="1">
      <c r="E98" s="42"/>
      <c r="F98" s="42"/>
      <c r="G98" s="35"/>
      <c r="J98" s="17"/>
    </row>
    <row r="99" spans="5:10" hidden="1">
      <c r="E99" s="42"/>
      <c r="F99" s="42"/>
      <c r="G99" s="35"/>
      <c r="J99" s="17"/>
    </row>
    <row r="100" spans="5:10" hidden="1">
      <c r="E100" s="42"/>
      <c r="F100" s="42"/>
      <c r="G100" s="35"/>
      <c r="J100" s="17"/>
    </row>
    <row r="101" spans="5:10" hidden="1">
      <c r="E101" s="42"/>
      <c r="F101" s="42"/>
      <c r="G101" s="35"/>
      <c r="J101" s="17"/>
    </row>
    <row r="102" spans="5:10" hidden="1">
      <c r="E102" s="42"/>
      <c r="F102" s="42"/>
      <c r="G102" s="35"/>
      <c r="J102" s="17"/>
    </row>
    <row r="103" spans="5:10" hidden="1">
      <c r="E103" s="42"/>
      <c r="F103" s="42"/>
      <c r="G103" s="35"/>
      <c r="J103" s="17"/>
    </row>
    <row r="104" spans="5:10" hidden="1">
      <c r="E104" s="42"/>
      <c r="F104" s="42"/>
      <c r="G104" s="35"/>
      <c r="J104" s="17"/>
    </row>
    <row r="105" spans="5:10" hidden="1">
      <c r="E105" s="42"/>
      <c r="F105" s="42"/>
      <c r="G105" s="35"/>
      <c r="J105" s="17"/>
    </row>
    <row r="106" spans="5:10" hidden="1">
      <c r="E106" s="42"/>
      <c r="F106" s="42"/>
      <c r="G106" s="35"/>
      <c r="J106" s="17"/>
    </row>
    <row r="107" spans="5:10" hidden="1">
      <c r="E107" s="42"/>
      <c r="F107" s="42"/>
      <c r="G107" s="35"/>
      <c r="J107" s="17"/>
    </row>
    <row r="108" spans="5:10" hidden="1">
      <c r="E108" s="42"/>
      <c r="F108" s="42"/>
      <c r="G108" s="35"/>
      <c r="J108" s="17"/>
    </row>
    <row r="109" spans="5:10" hidden="1">
      <c r="E109" s="42"/>
      <c r="F109" s="42"/>
      <c r="G109" s="35"/>
      <c r="J109" s="17"/>
    </row>
    <row r="110" spans="5:10" hidden="1">
      <c r="E110" s="42"/>
      <c r="F110" s="42"/>
      <c r="G110" s="35"/>
      <c r="J110" s="17"/>
    </row>
    <row r="111" spans="5:10" hidden="1">
      <c r="E111" s="42"/>
      <c r="F111" s="42"/>
      <c r="G111" s="35"/>
      <c r="J111" s="17"/>
    </row>
    <row r="112" spans="5:10" hidden="1">
      <c r="E112" s="42"/>
      <c r="F112" s="42"/>
      <c r="G112" s="35"/>
      <c r="J112" s="17"/>
    </row>
    <row r="113" spans="5:10" hidden="1">
      <c r="E113" s="42"/>
      <c r="F113" s="42"/>
      <c r="G113" s="35"/>
      <c r="J113" s="17"/>
    </row>
    <row r="114" spans="5:10" hidden="1">
      <c r="E114" s="42"/>
      <c r="F114" s="42"/>
      <c r="G114" s="35"/>
      <c r="J114" s="17"/>
    </row>
    <row r="115" spans="5:10" hidden="1">
      <c r="E115" s="42"/>
      <c r="F115" s="42"/>
      <c r="G115" s="35"/>
      <c r="J115" s="17"/>
    </row>
    <row r="116" spans="5:10" hidden="1">
      <c r="E116" s="42"/>
      <c r="F116" s="42"/>
      <c r="G116" s="35"/>
      <c r="J116" s="17"/>
    </row>
    <row r="117" spans="5:10" hidden="1">
      <c r="E117" s="42"/>
      <c r="F117" s="42"/>
      <c r="G117" s="35"/>
      <c r="J117" s="17"/>
    </row>
    <row r="118" spans="5:10" hidden="1">
      <c r="E118" s="42"/>
      <c r="F118" s="42"/>
      <c r="G118" s="35"/>
      <c r="J118" s="17"/>
    </row>
    <row r="119" spans="5:10" hidden="1">
      <c r="E119" s="42"/>
      <c r="F119" s="42"/>
      <c r="G119" s="35"/>
      <c r="J119" s="17"/>
    </row>
    <row r="120" spans="5:10" hidden="1">
      <c r="E120" s="42"/>
      <c r="F120" s="42"/>
      <c r="G120" s="35"/>
      <c r="J120" s="17"/>
    </row>
    <row r="121" spans="5:10" hidden="1">
      <c r="E121" s="42"/>
      <c r="F121" s="42"/>
      <c r="G121" s="35"/>
      <c r="J121" s="17"/>
    </row>
    <row r="122" spans="5:10" hidden="1">
      <c r="E122" s="42"/>
      <c r="F122" s="42"/>
      <c r="G122" s="35"/>
      <c r="J122" s="17"/>
    </row>
    <row r="123" spans="5:10" hidden="1">
      <c r="E123" s="42"/>
      <c r="F123" s="42"/>
      <c r="G123" s="35"/>
      <c r="J123" s="17"/>
    </row>
    <row r="124" spans="5:10" hidden="1">
      <c r="E124" s="42"/>
      <c r="F124" s="42"/>
      <c r="G124" s="35"/>
      <c r="J124" s="17"/>
    </row>
    <row r="125" spans="5:10" hidden="1">
      <c r="E125" s="42"/>
      <c r="F125" s="42"/>
      <c r="G125" s="35"/>
      <c r="J125" s="17"/>
    </row>
    <row r="126" spans="5:10" hidden="1">
      <c r="E126" s="42"/>
      <c r="F126" s="42"/>
      <c r="G126" s="35"/>
      <c r="J126" s="17"/>
    </row>
    <row r="127" spans="5:10" hidden="1">
      <c r="E127" s="42"/>
      <c r="F127" s="42"/>
      <c r="G127" s="35"/>
      <c r="J127" s="17"/>
    </row>
    <row r="128" spans="5:10" hidden="1">
      <c r="E128" s="42"/>
      <c r="F128" s="42"/>
      <c r="G128" s="35"/>
      <c r="J128" s="17"/>
    </row>
    <row r="129" spans="5:10" hidden="1">
      <c r="E129" s="42"/>
      <c r="F129" s="42"/>
      <c r="G129" s="35"/>
      <c r="J129" s="17"/>
    </row>
    <row r="130" spans="5:10" hidden="1">
      <c r="E130" s="42"/>
      <c r="F130" s="42"/>
      <c r="G130" s="35"/>
      <c r="J130" s="17"/>
    </row>
    <row r="131" spans="5:10" hidden="1">
      <c r="E131" s="42"/>
      <c r="F131" s="42"/>
      <c r="G131" s="35"/>
      <c r="J131" s="17"/>
    </row>
    <row r="132" spans="5:10" hidden="1">
      <c r="E132" s="42"/>
      <c r="F132" s="42"/>
      <c r="G132" s="35"/>
      <c r="J132" s="17"/>
    </row>
    <row r="133" spans="5:10" hidden="1">
      <c r="E133" s="42"/>
      <c r="F133" s="42"/>
      <c r="G133" s="35"/>
      <c r="J133" s="17"/>
    </row>
    <row r="134" spans="5:10" hidden="1">
      <c r="E134" s="42"/>
      <c r="F134" s="42"/>
      <c r="G134" s="35"/>
      <c r="J134" s="17"/>
    </row>
    <row r="135" spans="5:10" hidden="1">
      <c r="E135" s="42"/>
      <c r="F135" s="42"/>
      <c r="G135" s="35"/>
      <c r="J135" s="17"/>
    </row>
    <row r="136" spans="5:10" hidden="1">
      <c r="E136" s="42"/>
      <c r="F136" s="42"/>
      <c r="G136" s="35"/>
      <c r="J136" s="17"/>
    </row>
    <row r="137" spans="5:10" hidden="1">
      <c r="E137" s="42"/>
      <c r="F137" s="42"/>
      <c r="G137" s="35"/>
      <c r="J137" s="17"/>
    </row>
    <row r="138" spans="5:10" hidden="1">
      <c r="E138" s="42"/>
      <c r="F138" s="42"/>
      <c r="G138" s="35"/>
      <c r="J138" s="17"/>
    </row>
    <row r="139" spans="5:10" hidden="1">
      <c r="E139" s="42"/>
      <c r="F139" s="42"/>
      <c r="G139" s="35"/>
      <c r="J139" s="17"/>
    </row>
    <row r="140" spans="5:10" hidden="1">
      <c r="E140" s="42"/>
      <c r="F140" s="42"/>
      <c r="G140" s="35"/>
      <c r="J140" s="17"/>
    </row>
    <row r="141" spans="5:10" hidden="1">
      <c r="E141" s="42"/>
      <c r="F141" s="42"/>
      <c r="G141" s="35"/>
      <c r="J141" s="17"/>
    </row>
    <row r="142" spans="5:10" hidden="1">
      <c r="E142" s="42"/>
      <c r="F142" s="42"/>
      <c r="G142" s="35"/>
      <c r="J142" s="17"/>
    </row>
    <row r="143" spans="5:10" hidden="1">
      <c r="E143" s="42"/>
      <c r="F143" s="42"/>
      <c r="G143" s="35"/>
      <c r="J143" s="17"/>
    </row>
    <row r="144" spans="5:10" hidden="1">
      <c r="E144" s="42"/>
      <c r="F144" s="42"/>
      <c r="G144" s="35"/>
      <c r="J144" s="17"/>
    </row>
    <row r="145" spans="5:10" hidden="1">
      <c r="E145" s="42"/>
      <c r="F145" s="42"/>
      <c r="G145" s="35"/>
      <c r="J145" s="17"/>
    </row>
    <row r="146" spans="5:10" hidden="1">
      <c r="E146" s="42"/>
      <c r="F146" s="42"/>
      <c r="G146" s="35"/>
      <c r="J146" s="17"/>
    </row>
    <row r="147" spans="5:10" hidden="1">
      <c r="E147" s="42"/>
      <c r="F147" s="42"/>
      <c r="G147" s="35"/>
      <c r="J147" s="17"/>
    </row>
    <row r="148" spans="5:10" hidden="1">
      <c r="E148" s="42"/>
      <c r="F148" s="42"/>
      <c r="G148" s="35"/>
      <c r="J148" s="17"/>
    </row>
    <row r="149" spans="5:10" hidden="1">
      <c r="E149" s="42"/>
      <c r="F149" s="42"/>
      <c r="G149" s="35"/>
      <c r="J149" s="17"/>
    </row>
    <row r="150" spans="5:10" hidden="1">
      <c r="E150" s="42"/>
      <c r="F150" s="42"/>
      <c r="G150" s="35"/>
      <c r="J150" s="17"/>
    </row>
    <row r="151" spans="5:10" hidden="1">
      <c r="E151" s="42"/>
      <c r="F151" s="42"/>
      <c r="G151" s="35"/>
      <c r="J151" s="17"/>
    </row>
    <row r="152" spans="5:10" hidden="1">
      <c r="E152" s="42"/>
      <c r="F152" s="42"/>
      <c r="G152" s="35"/>
      <c r="J152" s="17"/>
    </row>
    <row r="153" spans="5:10" hidden="1">
      <c r="E153" s="42"/>
      <c r="F153" s="42"/>
      <c r="G153" s="35"/>
      <c r="J153" s="17"/>
    </row>
    <row r="154" spans="5:10" hidden="1">
      <c r="E154" s="42"/>
      <c r="F154" s="42"/>
      <c r="G154" s="35"/>
      <c r="J154" s="17"/>
    </row>
    <row r="155" spans="5:10" hidden="1">
      <c r="E155" s="42"/>
      <c r="F155" s="42"/>
      <c r="G155" s="35"/>
      <c r="J155" s="17"/>
    </row>
    <row r="156" spans="5:10" hidden="1">
      <c r="E156" s="42"/>
      <c r="F156" s="42"/>
      <c r="G156" s="35"/>
      <c r="J156" s="17"/>
    </row>
    <row r="157" spans="5:10" hidden="1">
      <c r="E157" s="42"/>
      <c r="F157" s="42"/>
      <c r="G157" s="35"/>
      <c r="J157" s="17"/>
    </row>
    <row r="158" spans="5:10" hidden="1">
      <c r="E158" s="42"/>
      <c r="F158" s="42"/>
      <c r="G158" s="35"/>
      <c r="J158" s="17"/>
    </row>
    <row r="159" spans="5:10" hidden="1">
      <c r="E159" s="42"/>
      <c r="F159" s="42"/>
      <c r="G159" s="35"/>
      <c r="J159" s="17"/>
    </row>
    <row r="160" spans="5:10" hidden="1">
      <c r="E160" s="42"/>
      <c r="F160" s="42"/>
      <c r="G160" s="35"/>
      <c r="J160" s="17"/>
    </row>
    <row r="161" spans="5:10" hidden="1">
      <c r="E161" s="42"/>
      <c r="F161" s="42"/>
      <c r="G161" s="35"/>
      <c r="J161" s="17"/>
    </row>
    <row r="162" spans="5:10" hidden="1">
      <c r="E162" s="42"/>
      <c r="F162" s="42"/>
      <c r="G162" s="35"/>
      <c r="J162" s="17"/>
    </row>
    <row r="163" spans="5:10" hidden="1">
      <c r="E163" s="42"/>
      <c r="F163" s="42"/>
      <c r="G163" s="35"/>
      <c r="J163" s="17"/>
    </row>
    <row r="164" spans="5:10" hidden="1">
      <c r="E164" s="42"/>
      <c r="F164" s="42"/>
      <c r="G164" s="35"/>
      <c r="J164" s="17"/>
    </row>
    <row r="165" spans="5:10" hidden="1">
      <c r="E165" s="42"/>
      <c r="F165" s="42"/>
      <c r="G165" s="35"/>
      <c r="J165" s="17"/>
    </row>
    <row r="166" spans="5:10" hidden="1">
      <c r="E166" s="42"/>
      <c r="F166" s="42"/>
      <c r="G166" s="35"/>
      <c r="J166" s="17"/>
    </row>
    <row r="167" spans="5:10" hidden="1">
      <c r="E167" s="42"/>
      <c r="F167" s="42"/>
      <c r="G167" s="35"/>
      <c r="J167" s="17"/>
    </row>
    <row r="168" spans="5:10" hidden="1">
      <c r="E168" s="42"/>
      <c r="F168" s="42"/>
      <c r="G168" s="35"/>
      <c r="J168" s="17"/>
    </row>
    <row r="169" spans="5:10" hidden="1">
      <c r="E169" s="42"/>
      <c r="F169" s="42"/>
      <c r="G169" s="35"/>
      <c r="J169" s="17"/>
    </row>
    <row r="170" spans="5:10" hidden="1">
      <c r="E170" s="42"/>
      <c r="F170" s="42"/>
      <c r="G170" s="35"/>
      <c r="J170" s="17"/>
    </row>
    <row r="171" spans="5:10" hidden="1">
      <c r="E171" s="42"/>
      <c r="F171" s="42"/>
      <c r="G171" s="35"/>
      <c r="J171" s="17"/>
    </row>
    <row r="172" spans="5:10" hidden="1">
      <c r="E172" s="42"/>
      <c r="F172" s="42"/>
      <c r="G172" s="35"/>
      <c r="J172" s="17"/>
    </row>
    <row r="173" spans="5:10" hidden="1">
      <c r="E173" s="42"/>
      <c r="F173" s="42"/>
      <c r="G173" s="35"/>
      <c r="J173" s="17"/>
    </row>
    <row r="174" spans="5:10" hidden="1">
      <c r="E174" s="42"/>
      <c r="F174" s="42"/>
      <c r="G174" s="35"/>
      <c r="J174" s="17"/>
    </row>
    <row r="175" spans="5:10" hidden="1">
      <c r="E175" s="42"/>
      <c r="F175" s="42"/>
      <c r="G175" s="35"/>
      <c r="J175" s="17"/>
    </row>
    <row r="176" spans="5:10" hidden="1">
      <c r="E176" s="42"/>
      <c r="F176" s="42"/>
      <c r="G176" s="35"/>
      <c r="J176" s="17"/>
    </row>
    <row r="177" spans="5:10" hidden="1">
      <c r="E177" s="42"/>
      <c r="F177" s="42"/>
      <c r="G177" s="35"/>
      <c r="J177" s="17"/>
    </row>
    <row r="178" spans="5:10" hidden="1">
      <c r="E178" s="42"/>
      <c r="F178" s="42"/>
      <c r="G178" s="35"/>
      <c r="J178" s="17"/>
    </row>
    <row r="179" spans="5:10" hidden="1">
      <c r="E179" s="42"/>
      <c r="F179" s="42"/>
      <c r="G179" s="35"/>
      <c r="J179" s="17"/>
    </row>
    <row r="180" spans="5:10" hidden="1">
      <c r="E180" s="42"/>
      <c r="F180" s="42"/>
      <c r="G180" s="35"/>
      <c r="J180" s="17"/>
    </row>
    <row r="181" spans="5:10" hidden="1">
      <c r="E181" s="42"/>
      <c r="F181" s="42"/>
      <c r="G181" s="35"/>
      <c r="J181" s="17"/>
    </row>
    <row r="182" spans="5:10" hidden="1">
      <c r="E182" s="42"/>
      <c r="F182" s="42"/>
      <c r="G182" s="35"/>
      <c r="J182" s="17"/>
    </row>
    <row r="183" spans="5:10" hidden="1">
      <c r="E183" s="42"/>
      <c r="F183" s="42"/>
      <c r="G183" s="35"/>
      <c r="J183" s="17"/>
    </row>
    <row r="184" spans="5:10" hidden="1">
      <c r="E184" s="42"/>
      <c r="F184" s="42"/>
      <c r="G184" s="35"/>
      <c r="J184" s="17"/>
    </row>
    <row r="185" spans="5:10" hidden="1">
      <c r="E185" s="42"/>
      <c r="F185" s="42"/>
      <c r="G185" s="35"/>
      <c r="J185" s="17"/>
    </row>
    <row r="186" spans="5:10" hidden="1">
      <c r="E186" s="42"/>
      <c r="F186" s="42"/>
      <c r="G186" s="35"/>
      <c r="J186" s="17"/>
    </row>
    <row r="187" spans="5:10" hidden="1">
      <c r="E187" s="42"/>
      <c r="F187" s="42"/>
      <c r="G187" s="35"/>
      <c r="J187" s="17"/>
    </row>
    <row r="188" spans="5:10" hidden="1">
      <c r="E188" s="42"/>
      <c r="F188" s="42"/>
      <c r="G188" s="35"/>
      <c r="J188" s="17"/>
    </row>
    <row r="189" spans="5:10" hidden="1">
      <c r="E189" s="42"/>
      <c r="F189" s="42"/>
      <c r="G189" s="35"/>
      <c r="J189" s="17"/>
    </row>
    <row r="190" spans="5:10" hidden="1">
      <c r="E190" s="42"/>
      <c r="F190" s="42"/>
      <c r="G190" s="35"/>
      <c r="J190" s="17"/>
    </row>
    <row r="191" spans="5:10" hidden="1">
      <c r="E191" s="42"/>
      <c r="F191" s="42"/>
      <c r="G191" s="35"/>
      <c r="J191" s="17"/>
    </row>
    <row r="192" spans="5:10" hidden="1">
      <c r="E192" s="42"/>
      <c r="F192" s="42"/>
      <c r="G192" s="35"/>
      <c r="J192" s="17"/>
    </row>
    <row r="193" spans="5:10" hidden="1">
      <c r="E193" s="42"/>
      <c r="F193" s="42"/>
      <c r="G193" s="35"/>
      <c r="J193" s="17"/>
    </row>
    <row r="194" spans="5:10" hidden="1">
      <c r="E194" s="42"/>
      <c r="F194" s="42"/>
      <c r="G194" s="35"/>
      <c r="J194" s="17"/>
    </row>
    <row r="195" spans="5:10" hidden="1">
      <c r="E195" s="42"/>
      <c r="F195" s="42"/>
      <c r="G195" s="35"/>
      <c r="J195" s="17"/>
    </row>
    <row r="196" spans="5:10" hidden="1">
      <c r="E196" s="42"/>
      <c r="F196" s="42"/>
      <c r="G196" s="35"/>
      <c r="J196" s="17"/>
    </row>
    <row r="197" spans="5:10" hidden="1">
      <c r="E197" s="42"/>
      <c r="F197" s="42"/>
      <c r="G197" s="35"/>
      <c r="J197" s="17"/>
    </row>
    <row r="198" spans="5:10" hidden="1">
      <c r="E198" s="42"/>
      <c r="F198" s="42"/>
      <c r="G198" s="35"/>
      <c r="J198" s="17"/>
    </row>
    <row r="199" spans="5:10" hidden="1">
      <c r="E199" s="42"/>
      <c r="F199" s="42"/>
      <c r="G199" s="35"/>
      <c r="J199" s="17"/>
    </row>
    <row r="200" spans="5:10" hidden="1">
      <c r="E200" s="42"/>
      <c r="F200" s="42"/>
      <c r="G200" s="35"/>
      <c r="J200" s="17"/>
    </row>
    <row r="201" spans="5:10" hidden="1">
      <c r="E201" s="42"/>
      <c r="F201" s="42"/>
      <c r="G201" s="35"/>
      <c r="J201" s="17"/>
    </row>
    <row r="202" spans="5:10" hidden="1">
      <c r="E202" s="42"/>
      <c r="F202" s="42"/>
      <c r="G202" s="35"/>
      <c r="J202" s="17"/>
    </row>
    <row r="203" spans="5:10" hidden="1">
      <c r="E203" s="42"/>
      <c r="F203" s="42"/>
      <c r="G203" s="35"/>
      <c r="J203" s="17"/>
    </row>
    <row r="204" spans="5:10" hidden="1">
      <c r="E204" s="42"/>
      <c r="F204" s="42"/>
      <c r="G204" s="35"/>
      <c r="J204" s="17"/>
    </row>
    <row r="205" spans="5:10" hidden="1">
      <c r="E205" s="42"/>
      <c r="F205" s="42"/>
      <c r="G205" s="35"/>
      <c r="J205" s="17"/>
    </row>
    <row r="206" spans="5:10" hidden="1">
      <c r="E206" s="42"/>
      <c r="F206" s="42"/>
      <c r="G206" s="35"/>
      <c r="J206" s="17"/>
    </row>
    <row r="207" spans="5:10" hidden="1">
      <c r="E207" s="42"/>
      <c r="F207" s="42"/>
      <c r="G207" s="35"/>
      <c r="J207" s="17"/>
    </row>
    <row r="208" spans="5:10" hidden="1">
      <c r="E208" s="42"/>
      <c r="F208" s="42"/>
      <c r="G208" s="35"/>
      <c r="J208" s="17"/>
    </row>
    <row r="209" spans="5:10" hidden="1">
      <c r="E209" s="42"/>
      <c r="F209" s="42"/>
      <c r="G209" s="35"/>
      <c r="J209" s="17"/>
    </row>
    <row r="210" spans="5:10" hidden="1">
      <c r="E210" s="42"/>
      <c r="F210" s="42"/>
      <c r="G210" s="35"/>
      <c r="J210" s="17"/>
    </row>
    <row r="211" spans="5:10" hidden="1">
      <c r="E211" s="42"/>
      <c r="F211" s="42"/>
      <c r="G211" s="35"/>
      <c r="J211" s="17"/>
    </row>
    <row r="212" spans="5:10" hidden="1">
      <c r="E212" s="42"/>
      <c r="F212" s="42"/>
      <c r="G212" s="35"/>
      <c r="J212" s="17"/>
    </row>
    <row r="213" spans="5:10" hidden="1">
      <c r="E213" s="42"/>
      <c r="F213" s="42"/>
      <c r="G213" s="35"/>
      <c r="J213" s="17"/>
    </row>
    <row r="214" spans="5:10" hidden="1">
      <c r="E214" s="42"/>
      <c r="F214" s="42"/>
      <c r="G214" s="35"/>
      <c r="J214" s="17"/>
    </row>
    <row r="215" spans="5:10" hidden="1">
      <c r="E215" s="42"/>
      <c r="F215" s="42"/>
      <c r="G215" s="35"/>
      <c r="J215" s="17"/>
    </row>
    <row r="216" spans="5:10" hidden="1">
      <c r="E216" s="42"/>
      <c r="F216" s="42"/>
      <c r="G216" s="35"/>
      <c r="J216" s="17"/>
    </row>
    <row r="217" spans="5:10" hidden="1">
      <c r="E217" s="42"/>
      <c r="F217" s="42"/>
      <c r="G217" s="35"/>
      <c r="J217" s="17"/>
    </row>
    <row r="218" spans="5:10" hidden="1">
      <c r="E218" s="42"/>
      <c r="F218" s="42"/>
      <c r="G218" s="35"/>
      <c r="J218" s="17"/>
    </row>
    <row r="219" spans="5:10" hidden="1">
      <c r="E219" s="42"/>
      <c r="F219" s="42"/>
      <c r="G219" s="35"/>
      <c r="J219" s="17"/>
    </row>
    <row r="220" spans="5:10" hidden="1">
      <c r="E220" s="42"/>
      <c r="F220" s="42"/>
      <c r="G220" s="35"/>
      <c r="J220" s="17"/>
    </row>
    <row r="221" spans="5:10" hidden="1">
      <c r="E221" s="42"/>
      <c r="F221" s="42"/>
      <c r="G221" s="35"/>
      <c r="J221" s="17"/>
    </row>
    <row r="222" spans="5:10" hidden="1">
      <c r="E222" s="42"/>
      <c r="F222" s="42"/>
      <c r="G222" s="35"/>
      <c r="J222" s="17"/>
    </row>
    <row r="223" spans="5:10" hidden="1">
      <c r="E223" s="42"/>
      <c r="F223" s="42"/>
      <c r="G223" s="35"/>
      <c r="J223" s="17"/>
    </row>
    <row r="224" spans="5:10" hidden="1">
      <c r="E224" s="42"/>
      <c r="F224" s="42"/>
      <c r="G224" s="35"/>
      <c r="J224" s="17"/>
    </row>
    <row r="225" spans="5:10" hidden="1">
      <c r="E225" s="42"/>
      <c r="F225" s="42"/>
      <c r="G225" s="35"/>
      <c r="J225" s="17"/>
    </row>
    <row r="226" spans="5:10" hidden="1">
      <c r="E226" s="42"/>
      <c r="F226" s="42"/>
      <c r="G226" s="35"/>
      <c r="J226" s="17"/>
    </row>
    <row r="227" spans="5:10" hidden="1">
      <c r="E227" s="42"/>
      <c r="F227" s="42"/>
      <c r="G227" s="35"/>
      <c r="J227" s="17"/>
    </row>
    <row r="228" spans="5:10" hidden="1">
      <c r="E228" s="42"/>
      <c r="F228" s="42"/>
      <c r="G228" s="35"/>
      <c r="J228" s="17"/>
    </row>
    <row r="229" spans="5:10" hidden="1">
      <c r="E229" s="42"/>
      <c r="F229" s="42"/>
      <c r="G229" s="35"/>
      <c r="J229" s="17"/>
    </row>
    <row r="230" spans="5:10" hidden="1">
      <c r="E230" s="42"/>
      <c r="F230" s="42"/>
      <c r="G230" s="35"/>
      <c r="J230" s="17"/>
    </row>
    <row r="231" spans="5:10" hidden="1">
      <c r="E231" s="42"/>
      <c r="F231" s="42"/>
      <c r="G231" s="35"/>
      <c r="J231" s="17"/>
    </row>
    <row r="232" spans="5:10" hidden="1">
      <c r="E232" s="42"/>
      <c r="F232" s="42"/>
      <c r="G232" s="35"/>
      <c r="J232" s="17"/>
    </row>
    <row r="233" spans="5:10" hidden="1">
      <c r="E233" s="42"/>
      <c r="F233" s="42"/>
      <c r="G233" s="35"/>
      <c r="J233" s="17"/>
    </row>
    <row r="234" spans="5:10" hidden="1">
      <c r="E234" s="42"/>
      <c r="F234" s="42"/>
      <c r="G234" s="35"/>
      <c r="J234" s="17"/>
    </row>
    <row r="235" spans="5:10" hidden="1">
      <c r="E235" s="42"/>
      <c r="F235" s="42"/>
      <c r="G235" s="35"/>
      <c r="J235" s="17"/>
    </row>
    <row r="236" spans="5:10" hidden="1">
      <c r="E236" s="42"/>
      <c r="F236" s="42"/>
      <c r="G236" s="35"/>
      <c r="J236" s="17"/>
    </row>
    <row r="237" spans="5:10" hidden="1">
      <c r="E237" s="42"/>
      <c r="F237" s="42"/>
      <c r="G237" s="35"/>
      <c r="J237" s="17"/>
    </row>
    <row r="238" spans="5:10" hidden="1">
      <c r="E238" s="42"/>
      <c r="F238" s="42"/>
      <c r="G238" s="35"/>
      <c r="J238" s="17"/>
    </row>
    <row r="239" spans="5:10" hidden="1">
      <c r="E239" s="42"/>
      <c r="F239" s="42"/>
      <c r="G239" s="35"/>
      <c r="J239" s="17"/>
    </row>
    <row r="240" spans="5:10" hidden="1">
      <c r="E240" s="42"/>
      <c r="F240" s="42"/>
      <c r="G240" s="35"/>
      <c r="J240" s="17"/>
    </row>
    <row r="241" spans="5:10" hidden="1">
      <c r="E241" s="42"/>
      <c r="F241" s="42"/>
      <c r="G241" s="35"/>
      <c r="J241" s="17"/>
    </row>
    <row r="242" spans="5:10" hidden="1">
      <c r="E242" s="42"/>
      <c r="F242" s="42"/>
      <c r="G242" s="35"/>
      <c r="J242" s="17"/>
    </row>
    <row r="243" spans="5:10" hidden="1">
      <c r="E243" s="42"/>
      <c r="F243" s="42"/>
      <c r="G243" s="35"/>
      <c r="J243" s="17"/>
    </row>
    <row r="244" spans="5:10" hidden="1">
      <c r="E244" s="42"/>
      <c r="F244" s="42"/>
      <c r="G244" s="35"/>
      <c r="J244" s="17"/>
    </row>
    <row r="245" spans="5:10" hidden="1">
      <c r="E245" s="42"/>
      <c r="F245" s="42"/>
      <c r="G245" s="35"/>
      <c r="J245" s="17"/>
    </row>
    <row r="246" spans="5:10" hidden="1">
      <c r="E246" s="42"/>
      <c r="F246" s="42"/>
      <c r="G246" s="35"/>
      <c r="J246" s="17"/>
    </row>
    <row r="247" spans="5:10" hidden="1">
      <c r="E247" s="42"/>
      <c r="F247" s="42"/>
      <c r="G247" s="35"/>
      <c r="J247" s="17"/>
    </row>
    <row r="248" spans="5:10" hidden="1">
      <c r="E248" s="42"/>
      <c r="F248" s="42"/>
      <c r="G248" s="35"/>
      <c r="J248" s="17"/>
    </row>
    <row r="249" spans="5:10" hidden="1">
      <c r="E249" s="42"/>
      <c r="F249" s="42"/>
      <c r="G249" s="35"/>
      <c r="J249" s="17"/>
    </row>
    <row r="250" spans="5:10" hidden="1">
      <c r="E250" s="42"/>
      <c r="F250" s="42"/>
      <c r="G250" s="35"/>
      <c r="J250" s="17"/>
    </row>
    <row r="251" spans="5:10" hidden="1">
      <c r="E251" s="42"/>
      <c r="F251" s="42"/>
      <c r="G251" s="35"/>
      <c r="J251" s="17"/>
    </row>
    <row r="252" spans="5:10" hidden="1">
      <c r="E252" s="42"/>
      <c r="F252" s="42"/>
      <c r="G252" s="35"/>
      <c r="J252" s="17"/>
    </row>
    <row r="253" spans="5:10" hidden="1">
      <c r="E253" s="42"/>
      <c r="F253" s="42"/>
      <c r="G253" s="35"/>
      <c r="J253" s="17"/>
    </row>
    <row r="254" spans="5:10" hidden="1">
      <c r="E254" s="42"/>
      <c r="F254" s="42"/>
      <c r="G254" s="35"/>
      <c r="J254" s="17"/>
    </row>
    <row r="255" spans="5:10" hidden="1">
      <c r="E255" s="42"/>
      <c r="F255" s="42"/>
      <c r="G255" s="35"/>
      <c r="J255" s="17"/>
    </row>
    <row r="256" spans="5:10" hidden="1">
      <c r="E256" s="42"/>
      <c r="F256" s="42"/>
      <c r="G256" s="35"/>
      <c r="J256" s="17"/>
    </row>
    <row r="257" spans="5:10" hidden="1">
      <c r="E257" s="42"/>
      <c r="F257" s="42"/>
      <c r="G257" s="35"/>
      <c r="J257" s="17"/>
    </row>
    <row r="258" spans="5:10" hidden="1">
      <c r="E258" s="42"/>
      <c r="F258" s="42"/>
      <c r="G258" s="35"/>
      <c r="J258" s="17"/>
    </row>
    <row r="259" spans="5:10" hidden="1">
      <c r="E259" s="42"/>
      <c r="F259" s="42"/>
      <c r="G259" s="35"/>
      <c r="J259" s="17"/>
    </row>
    <row r="260" spans="5:10" hidden="1">
      <c r="E260" s="42"/>
      <c r="F260" s="42"/>
      <c r="G260" s="35"/>
      <c r="J260" s="17"/>
    </row>
    <row r="261" spans="5:10" hidden="1">
      <c r="E261" s="42"/>
      <c r="F261" s="42"/>
      <c r="G261" s="35"/>
      <c r="J261" s="17"/>
    </row>
    <row r="262" spans="5:10" hidden="1">
      <c r="E262" s="42"/>
      <c r="F262" s="42"/>
      <c r="G262" s="35"/>
      <c r="J262" s="17"/>
    </row>
    <row r="263" spans="5:10" hidden="1">
      <c r="E263" s="42"/>
      <c r="F263" s="42"/>
      <c r="G263" s="35"/>
      <c r="J263" s="17"/>
    </row>
    <row r="264" spans="5:10" hidden="1">
      <c r="E264" s="42"/>
      <c r="F264" s="42"/>
      <c r="G264" s="35"/>
      <c r="J264" s="17"/>
    </row>
    <row r="265" spans="5:10" hidden="1">
      <c r="E265" s="42"/>
      <c r="F265" s="42"/>
      <c r="G265" s="35"/>
      <c r="J265" s="17"/>
    </row>
    <row r="266" spans="5:10" hidden="1">
      <c r="E266" s="42"/>
      <c r="F266" s="42"/>
      <c r="G266" s="35"/>
      <c r="J266" s="17"/>
    </row>
    <row r="267" spans="5:10" hidden="1">
      <c r="E267" s="42"/>
      <c r="F267" s="42"/>
      <c r="G267" s="35"/>
      <c r="J267" s="17"/>
    </row>
    <row r="268" spans="5:10" hidden="1">
      <c r="E268" s="42"/>
      <c r="F268" s="42"/>
      <c r="G268" s="35"/>
      <c r="J268" s="17"/>
    </row>
    <row r="269" spans="5:10" hidden="1">
      <c r="E269" s="42"/>
      <c r="F269" s="42"/>
      <c r="G269" s="35"/>
      <c r="J269" s="17"/>
    </row>
    <row r="270" spans="5:10" hidden="1">
      <c r="E270" s="42"/>
      <c r="F270" s="42"/>
      <c r="G270" s="35"/>
      <c r="J270" s="17"/>
    </row>
    <row r="271" spans="5:10" hidden="1">
      <c r="E271" s="42"/>
      <c r="F271" s="42"/>
      <c r="G271" s="35"/>
      <c r="J271" s="17"/>
    </row>
    <row r="272" spans="5:10" hidden="1">
      <c r="G272" s="35"/>
      <c r="J272" s="17"/>
    </row>
    <row r="273" spans="7:10" hidden="1">
      <c r="G273" s="35"/>
      <c r="J273" s="17"/>
    </row>
    <row r="274" spans="7:10" hidden="1">
      <c r="G274" s="35"/>
      <c r="J274" s="17"/>
    </row>
    <row r="275" spans="7:10" hidden="1">
      <c r="G275" s="35"/>
      <c r="J275" s="17"/>
    </row>
    <row r="276" spans="7:10" hidden="1">
      <c r="G276" s="35"/>
      <c r="J276" s="17"/>
    </row>
    <row r="277" spans="7:10" hidden="1">
      <c r="G277" s="35"/>
      <c r="J277" s="17"/>
    </row>
    <row r="278" spans="7:10" hidden="1">
      <c r="G278" s="35"/>
      <c r="J278" s="17"/>
    </row>
    <row r="279" spans="7:10" hidden="1">
      <c r="G279" s="35"/>
      <c r="J279" s="17"/>
    </row>
    <row r="280" spans="7:10" hidden="1">
      <c r="G280" s="35"/>
      <c r="J280" s="17"/>
    </row>
    <row r="281" spans="7:10" hidden="1">
      <c r="G281" s="35"/>
      <c r="J281" s="17"/>
    </row>
    <row r="282" spans="7:10" hidden="1">
      <c r="G282" s="35"/>
      <c r="J282" s="17"/>
    </row>
    <row r="283" spans="7:10" hidden="1">
      <c r="G283" s="35"/>
      <c r="J283" s="17"/>
    </row>
    <row r="284" spans="7:10" hidden="1">
      <c r="G284" s="35"/>
      <c r="J284" s="17"/>
    </row>
    <row r="285" spans="7:10" hidden="1">
      <c r="G285" s="35"/>
      <c r="J285" s="17"/>
    </row>
    <row r="286" spans="7:10" hidden="1">
      <c r="G286" s="35"/>
      <c r="J286" s="17"/>
    </row>
    <row r="287" spans="7:10" hidden="1">
      <c r="G287" s="35"/>
      <c r="J287" s="17"/>
    </row>
    <row r="288" spans="7:10" hidden="1">
      <c r="G288" s="35"/>
      <c r="J288" s="17"/>
    </row>
    <row r="289" spans="7:10" hidden="1">
      <c r="G289" s="35"/>
      <c r="J289" s="17"/>
    </row>
    <row r="290" spans="7:10" hidden="1">
      <c r="G290" s="35"/>
      <c r="J290" s="17"/>
    </row>
    <row r="291" spans="7:10" hidden="1">
      <c r="G291" s="35"/>
      <c r="J291" s="17"/>
    </row>
    <row r="292" spans="7:10" hidden="1">
      <c r="G292" s="35"/>
      <c r="J292" s="17"/>
    </row>
    <row r="293" spans="7:10" hidden="1">
      <c r="G293" s="35"/>
      <c r="J293" s="17"/>
    </row>
    <row r="294" spans="7:10" hidden="1">
      <c r="G294" s="35"/>
      <c r="J294" s="17"/>
    </row>
    <row r="295" spans="7:10" hidden="1">
      <c r="G295" s="35"/>
      <c r="J295" s="17"/>
    </row>
    <row r="296" spans="7:10" hidden="1">
      <c r="G296" s="35"/>
      <c r="J296" s="17"/>
    </row>
    <row r="297" spans="7:10" hidden="1">
      <c r="G297" s="35"/>
      <c r="J297" s="17"/>
    </row>
    <row r="298" spans="7:10" hidden="1">
      <c r="G298" s="35"/>
      <c r="J298" s="17"/>
    </row>
    <row r="299" spans="7:10" hidden="1">
      <c r="G299" s="35"/>
      <c r="J299" s="17"/>
    </row>
    <row r="300" spans="7:10" hidden="1">
      <c r="G300" s="35"/>
      <c r="J300" s="17"/>
    </row>
    <row r="301" spans="7:10" hidden="1">
      <c r="G301" s="35"/>
      <c r="J301" s="17"/>
    </row>
    <row r="302" spans="7:10" hidden="1">
      <c r="G302" s="35"/>
      <c r="J302" s="17"/>
    </row>
    <row r="303" spans="7:10" hidden="1">
      <c r="G303" s="35"/>
      <c r="J303" s="17"/>
    </row>
    <row r="304" spans="7:10" hidden="1">
      <c r="G304" s="35"/>
      <c r="J304" s="17"/>
    </row>
    <row r="305" spans="7:10" hidden="1">
      <c r="G305" s="35"/>
      <c r="J305" s="17"/>
    </row>
    <row r="306" spans="7:10" hidden="1">
      <c r="G306" s="35"/>
      <c r="J306" s="17"/>
    </row>
    <row r="307" spans="7:10" hidden="1">
      <c r="G307" s="35"/>
      <c r="J307" s="17"/>
    </row>
    <row r="308" spans="7:10" hidden="1">
      <c r="G308" s="35"/>
      <c r="J308" s="17"/>
    </row>
    <row r="309" spans="7:10" hidden="1">
      <c r="G309" s="35"/>
      <c r="J309" s="17"/>
    </row>
    <row r="310" spans="7:10" hidden="1">
      <c r="G310" s="35"/>
      <c r="J310" s="17"/>
    </row>
    <row r="311" spans="7:10" hidden="1">
      <c r="G311" s="35"/>
      <c r="J311" s="17"/>
    </row>
    <row r="312" spans="7:10" hidden="1">
      <c r="G312" s="35"/>
      <c r="J312" s="17"/>
    </row>
    <row r="313" spans="7:10" hidden="1">
      <c r="G313" s="35"/>
      <c r="J313" s="17"/>
    </row>
    <row r="314" spans="7:10" hidden="1">
      <c r="G314" s="35"/>
      <c r="J314" s="17"/>
    </row>
    <row r="315" spans="7:10" hidden="1">
      <c r="G315" s="35"/>
      <c r="J315" s="17"/>
    </row>
    <row r="316" spans="7:10" hidden="1">
      <c r="G316" s="35"/>
      <c r="J316" s="17"/>
    </row>
    <row r="317" spans="7:10" hidden="1">
      <c r="G317" s="35"/>
      <c r="J317" s="17"/>
    </row>
    <row r="318" spans="7:10" hidden="1">
      <c r="G318" s="35"/>
      <c r="J318" s="17"/>
    </row>
    <row r="319" spans="7:10" hidden="1">
      <c r="G319" s="35"/>
      <c r="J319" s="17"/>
    </row>
    <row r="320" spans="7:10" hidden="1">
      <c r="G320" s="35"/>
      <c r="J320" s="17"/>
    </row>
    <row r="321" spans="7:10" hidden="1">
      <c r="G321" s="35"/>
      <c r="J321" s="17"/>
    </row>
    <row r="322" spans="7:10" hidden="1">
      <c r="G322" s="35"/>
      <c r="J322" s="17"/>
    </row>
    <row r="323" spans="7:10" hidden="1">
      <c r="G323" s="35"/>
      <c r="J323" s="17"/>
    </row>
    <row r="324" spans="7:10" hidden="1">
      <c r="G324" s="35"/>
      <c r="J324" s="17"/>
    </row>
    <row r="325" spans="7:10" hidden="1">
      <c r="G325" s="35"/>
      <c r="J325" s="17"/>
    </row>
    <row r="326" spans="7:10" hidden="1">
      <c r="G326" s="35"/>
      <c r="J326" s="17"/>
    </row>
    <row r="327" spans="7:10" hidden="1">
      <c r="G327" s="35"/>
      <c r="J327" s="17"/>
    </row>
    <row r="328" spans="7:10" hidden="1">
      <c r="G328" s="35"/>
      <c r="J328" s="17"/>
    </row>
    <row r="329" spans="7:10" hidden="1">
      <c r="G329" s="35"/>
      <c r="J329" s="17"/>
    </row>
    <row r="330" spans="7:10" hidden="1">
      <c r="G330" s="35"/>
      <c r="J330" s="17"/>
    </row>
    <row r="331" spans="7:10" hidden="1">
      <c r="G331" s="35"/>
      <c r="J331" s="17"/>
    </row>
    <row r="332" spans="7:10" hidden="1">
      <c r="G332" s="35"/>
      <c r="J332" s="17"/>
    </row>
    <row r="333" spans="7:10" hidden="1">
      <c r="G333" s="35"/>
      <c r="J333" s="17"/>
    </row>
    <row r="334" spans="7:10" hidden="1">
      <c r="G334" s="35"/>
      <c r="J334" s="17"/>
    </row>
    <row r="335" spans="7:10" hidden="1">
      <c r="G335" s="35"/>
      <c r="J335" s="17"/>
    </row>
    <row r="336" spans="7:10" hidden="1">
      <c r="G336" s="35"/>
      <c r="J336" s="17"/>
    </row>
    <row r="337" spans="7:10" hidden="1">
      <c r="G337" s="35"/>
      <c r="J337" s="17"/>
    </row>
    <row r="338" spans="7:10" hidden="1">
      <c r="G338" s="35"/>
      <c r="J338" s="17"/>
    </row>
    <row r="339" spans="7:10" hidden="1">
      <c r="G339" s="35"/>
      <c r="J339" s="17"/>
    </row>
    <row r="340" spans="7:10" hidden="1">
      <c r="G340" s="35"/>
      <c r="J340" s="17"/>
    </row>
    <row r="341" spans="7:10" hidden="1">
      <c r="G341" s="35"/>
      <c r="J341" s="17"/>
    </row>
    <row r="342" spans="7:10" hidden="1">
      <c r="G342" s="35"/>
      <c r="J342" s="17"/>
    </row>
    <row r="343" spans="7:10" hidden="1">
      <c r="G343" s="35"/>
      <c r="J343" s="17"/>
    </row>
    <row r="344" spans="7:10" hidden="1">
      <c r="G344" s="35"/>
      <c r="J344" s="17"/>
    </row>
    <row r="345" spans="7:10" hidden="1">
      <c r="G345" s="35"/>
      <c r="J345" s="17"/>
    </row>
    <row r="346" spans="7:10" hidden="1">
      <c r="G346" s="35"/>
      <c r="J346" s="17"/>
    </row>
    <row r="347" spans="7:10" hidden="1">
      <c r="G347" s="35"/>
      <c r="J347" s="17"/>
    </row>
    <row r="348" spans="7:10" hidden="1">
      <c r="G348" s="35"/>
      <c r="J348" s="17"/>
    </row>
    <row r="349" spans="7:10" hidden="1">
      <c r="G349" s="35"/>
      <c r="J349" s="17"/>
    </row>
    <row r="350" spans="7:10" hidden="1">
      <c r="G350" s="35"/>
      <c r="J350" s="17"/>
    </row>
    <row r="351" spans="7:10" hidden="1">
      <c r="G351" s="35"/>
      <c r="J351" s="17"/>
    </row>
    <row r="352" spans="7:10" hidden="1">
      <c r="G352" s="35"/>
      <c r="J352" s="17"/>
    </row>
    <row r="353" spans="7:10" hidden="1">
      <c r="G353" s="35"/>
      <c r="J353" s="17"/>
    </row>
    <row r="354" spans="7:10" hidden="1">
      <c r="G354" s="35"/>
      <c r="J354" s="17"/>
    </row>
    <row r="355" spans="7:10" hidden="1">
      <c r="G355" s="35"/>
      <c r="J355" s="17"/>
    </row>
    <row r="356" spans="7:10" hidden="1">
      <c r="G356" s="35"/>
      <c r="J356" s="17"/>
    </row>
    <row r="357" spans="7:10" hidden="1">
      <c r="G357" s="35"/>
      <c r="J357" s="17"/>
    </row>
    <row r="358" spans="7:10" hidden="1">
      <c r="G358" s="35"/>
      <c r="J358" s="17"/>
    </row>
    <row r="359" spans="7:10" hidden="1">
      <c r="G359" s="35"/>
      <c r="J359" s="17"/>
    </row>
    <row r="360" spans="7:10" hidden="1">
      <c r="G360" s="35"/>
      <c r="J360" s="17"/>
    </row>
    <row r="361" spans="7:10" hidden="1">
      <c r="G361" s="35"/>
      <c r="J361" s="17"/>
    </row>
    <row r="362" spans="7:10" hidden="1">
      <c r="G362" s="35"/>
      <c r="J362" s="17"/>
    </row>
    <row r="363" spans="7:10" hidden="1">
      <c r="G363" s="35"/>
      <c r="J363" s="17"/>
    </row>
    <row r="364" spans="7:10" hidden="1">
      <c r="G364" s="35"/>
      <c r="J364" s="17"/>
    </row>
    <row r="365" spans="7:10" hidden="1">
      <c r="G365" s="35"/>
      <c r="J365" s="17"/>
    </row>
    <row r="366" spans="7:10" hidden="1">
      <c r="G366" s="35"/>
      <c r="J366" s="17"/>
    </row>
    <row r="367" spans="7:10" hidden="1">
      <c r="G367" s="35"/>
      <c r="J367" s="17"/>
    </row>
    <row r="368" spans="7:10" hidden="1">
      <c r="G368" s="35"/>
      <c r="J368" s="17"/>
    </row>
    <row r="369" spans="7:10" hidden="1">
      <c r="G369" s="35"/>
      <c r="J369" s="17"/>
    </row>
  </sheetData>
  <autoFilter ref="A5:L369">
    <filterColumn colId="11">
      <filters>
        <filter val="1"/>
        <filter val="2"/>
      </filters>
    </filterColumn>
  </autoFilter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37"/>
  <sheetViews>
    <sheetView zoomScale="95" workbookViewId="0">
      <pane ySplit="2" topLeftCell="A3" activePane="bottomLeft" state="frozen"/>
      <selection pane="bottomLeft" activeCell="D22" sqref="D22"/>
    </sheetView>
  </sheetViews>
  <sheetFormatPr defaultRowHeight="13.2"/>
  <cols>
    <col min="2" max="2" width="18" customWidth="1"/>
    <col min="3" max="5" width="24.44140625" customWidth="1"/>
    <col min="7" max="7" width="12.109375" style="1" customWidth="1"/>
  </cols>
  <sheetData>
    <row r="1" spans="1:10">
      <c r="A1">
        <f>SUBTOTAL(2,A3:A62)</f>
        <v>15</v>
      </c>
      <c r="F1" s="13"/>
    </row>
    <row r="2" spans="1:10" ht="28.8">
      <c r="A2" s="6" t="s">
        <v>7</v>
      </c>
      <c r="B2" s="3" t="s">
        <v>420</v>
      </c>
      <c r="C2" s="3" t="s">
        <v>2</v>
      </c>
      <c r="D2" s="3"/>
      <c r="E2" s="5" t="s">
        <v>423</v>
      </c>
      <c r="F2" s="3" t="s">
        <v>422</v>
      </c>
      <c r="G2" s="4" t="s">
        <v>421</v>
      </c>
    </row>
    <row r="3" spans="1:10">
      <c r="A3">
        <v>201</v>
      </c>
      <c r="B3" s="14" t="s">
        <v>425</v>
      </c>
      <c r="C3" s="14" t="s">
        <v>426</v>
      </c>
      <c r="D3" s="14"/>
      <c r="E3" s="14" t="s">
        <v>427</v>
      </c>
      <c r="F3">
        <v>392</v>
      </c>
      <c r="G3" s="44">
        <v>2569</v>
      </c>
    </row>
    <row r="4" spans="1:10">
      <c r="A4">
        <v>202</v>
      </c>
      <c r="B4" s="14" t="s">
        <v>425</v>
      </c>
      <c r="C4" s="14" t="s">
        <v>426</v>
      </c>
      <c r="D4" s="14"/>
      <c r="E4" s="14" t="s">
        <v>428</v>
      </c>
      <c r="F4">
        <v>171</v>
      </c>
      <c r="G4" s="44">
        <v>984</v>
      </c>
    </row>
    <row r="5" spans="1:10">
      <c r="A5">
        <v>203</v>
      </c>
      <c r="B5" s="14" t="s">
        <v>425</v>
      </c>
      <c r="C5" s="14" t="s">
        <v>426</v>
      </c>
      <c r="D5" s="14"/>
      <c r="E5" s="14" t="s">
        <v>429</v>
      </c>
      <c r="F5">
        <v>138</v>
      </c>
      <c r="G5" s="44">
        <v>737</v>
      </c>
    </row>
    <row r="6" spans="1:10">
      <c r="A6">
        <v>204</v>
      </c>
      <c r="B6" s="14" t="s">
        <v>425</v>
      </c>
      <c r="C6" s="14" t="s">
        <v>426</v>
      </c>
      <c r="D6" s="14"/>
      <c r="E6" s="14" t="s">
        <v>431</v>
      </c>
      <c r="F6">
        <v>163</v>
      </c>
      <c r="G6" s="44">
        <v>1132</v>
      </c>
      <c r="I6" s="14"/>
    </row>
    <row r="7" spans="1:10">
      <c r="A7">
        <v>205</v>
      </c>
      <c r="B7" s="14" t="s">
        <v>425</v>
      </c>
      <c r="C7" s="14" t="s">
        <v>426</v>
      </c>
      <c r="D7" s="14"/>
      <c r="E7" s="14" t="s">
        <v>432</v>
      </c>
      <c r="F7">
        <v>165</v>
      </c>
      <c r="G7" s="44">
        <v>926</v>
      </c>
    </row>
    <row r="8" spans="1:10">
      <c r="A8">
        <v>206</v>
      </c>
      <c r="B8" s="14" t="s">
        <v>425</v>
      </c>
      <c r="C8" s="14" t="s">
        <v>426</v>
      </c>
      <c r="D8" s="14"/>
      <c r="E8" s="14" t="s">
        <v>434</v>
      </c>
      <c r="F8">
        <v>70</v>
      </c>
      <c r="G8" s="44">
        <v>398</v>
      </c>
    </row>
    <row r="9" spans="1:10">
      <c r="A9">
        <v>207</v>
      </c>
      <c r="B9" s="14" t="s">
        <v>425</v>
      </c>
      <c r="C9" s="14" t="s">
        <v>426</v>
      </c>
      <c r="D9" s="14"/>
      <c r="E9" s="14" t="s">
        <v>436</v>
      </c>
      <c r="F9">
        <v>244</v>
      </c>
      <c r="G9" s="44">
        <v>1222</v>
      </c>
    </row>
    <row r="10" spans="1:10">
      <c r="A10">
        <v>208</v>
      </c>
      <c r="B10" s="14" t="s">
        <v>425</v>
      </c>
      <c r="C10" s="14" t="s">
        <v>426</v>
      </c>
      <c r="D10" s="14"/>
      <c r="E10" s="14" t="s">
        <v>438</v>
      </c>
      <c r="F10">
        <v>146</v>
      </c>
      <c r="G10" s="44">
        <v>624</v>
      </c>
      <c r="J10" s="14" t="s">
        <v>419</v>
      </c>
    </row>
    <row r="11" spans="1:10">
      <c r="A11">
        <v>209</v>
      </c>
      <c r="B11" s="14" t="s">
        <v>425</v>
      </c>
      <c r="C11" s="14" t="s">
        <v>426</v>
      </c>
      <c r="D11" s="14"/>
      <c r="E11" s="14" t="s">
        <v>440</v>
      </c>
      <c r="F11">
        <v>364</v>
      </c>
      <c r="G11" s="44">
        <v>1420</v>
      </c>
    </row>
    <row r="12" spans="1:10">
      <c r="A12">
        <v>210</v>
      </c>
      <c r="B12" s="14" t="s">
        <v>425</v>
      </c>
      <c r="C12" s="14" t="s">
        <v>426</v>
      </c>
      <c r="D12" s="14"/>
      <c r="E12" s="14" t="s">
        <v>441</v>
      </c>
      <c r="F12" s="14">
        <v>477</v>
      </c>
      <c r="G12" s="45">
        <v>2708</v>
      </c>
    </row>
    <row r="13" spans="1:10">
      <c r="A13">
        <v>211</v>
      </c>
      <c r="B13" s="14" t="s">
        <v>425</v>
      </c>
      <c r="C13" s="14" t="s">
        <v>426</v>
      </c>
      <c r="D13" s="14"/>
      <c r="E13" s="14" t="s">
        <v>441</v>
      </c>
      <c r="F13" s="14">
        <v>477</v>
      </c>
      <c r="G13" s="45">
        <v>2708</v>
      </c>
    </row>
    <row r="14" spans="1:10">
      <c r="A14">
        <v>212</v>
      </c>
      <c r="B14" s="14" t="s">
        <v>425</v>
      </c>
      <c r="C14" s="14" t="s">
        <v>426</v>
      </c>
      <c r="D14" s="14"/>
      <c r="E14" s="14" t="s">
        <v>442</v>
      </c>
      <c r="F14">
        <v>259</v>
      </c>
      <c r="G14" s="44">
        <v>1586</v>
      </c>
    </row>
    <row r="15" spans="1:10">
      <c r="A15">
        <v>213</v>
      </c>
      <c r="B15" s="14" t="s">
        <v>425</v>
      </c>
      <c r="C15" s="14" t="s">
        <v>426</v>
      </c>
      <c r="D15" s="14"/>
      <c r="E15" s="14" t="s">
        <v>443</v>
      </c>
      <c r="F15">
        <v>121</v>
      </c>
      <c r="G15" s="44">
        <v>750</v>
      </c>
    </row>
    <row r="16" spans="1:10">
      <c r="A16">
        <v>214</v>
      </c>
      <c r="B16" s="14" t="s">
        <v>425</v>
      </c>
      <c r="C16" s="14" t="s">
        <v>426</v>
      </c>
      <c r="D16" s="14"/>
      <c r="E16" s="14" t="s">
        <v>444</v>
      </c>
      <c r="F16">
        <v>178</v>
      </c>
      <c r="G16" s="44">
        <v>1150</v>
      </c>
    </row>
    <row r="17" spans="1:7">
      <c r="A17">
        <v>215</v>
      </c>
      <c r="B17" s="14" t="s">
        <v>425</v>
      </c>
      <c r="C17" s="14" t="s">
        <v>426</v>
      </c>
      <c r="D17" s="14"/>
      <c r="E17" s="14" t="s">
        <v>446</v>
      </c>
      <c r="F17">
        <v>71</v>
      </c>
      <c r="G17" s="44">
        <v>355</v>
      </c>
    </row>
    <row r="22" spans="1:7">
      <c r="G22" s="16" t="s">
        <v>419</v>
      </c>
    </row>
    <row r="36" spans="1:7">
      <c r="A36" s="11"/>
      <c r="B36" s="11"/>
      <c r="C36" s="11"/>
      <c r="D36" s="11"/>
      <c r="E36" s="11"/>
      <c r="F36" s="11"/>
      <c r="G36" s="12"/>
    </row>
    <row r="37" spans="1:7">
      <c r="A37" s="11"/>
      <c r="B37" s="11"/>
      <c r="C37" s="11"/>
      <c r="D37" s="11"/>
      <c r="E37" s="11"/>
      <c r="F37" s="11"/>
      <c r="G37" s="12"/>
    </row>
  </sheetData>
  <pageMargins left="0.75" right="0.75" top="1" bottom="1" header="0.5" footer="0.5"/>
  <pageSetup paperSize="9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indexed="50"/>
  </sheetPr>
  <dimension ref="A1:P431"/>
  <sheetViews>
    <sheetView zoomScale="85" workbookViewId="0">
      <pane ySplit="5" topLeftCell="A157" activePane="bottomLeft" state="frozen"/>
      <selection pane="bottomLeft" activeCell="N175" sqref="N175"/>
    </sheetView>
  </sheetViews>
  <sheetFormatPr defaultRowHeight="13.2"/>
  <cols>
    <col min="1" max="1" width="9.109375" style="14"/>
    <col min="2" max="2" width="15" style="14" customWidth="1"/>
    <col min="3" max="3" width="9.5546875" style="14" customWidth="1"/>
    <col min="4" max="4" width="12.109375" style="14" customWidth="1"/>
    <col min="5" max="5" width="25.5546875" style="14" customWidth="1"/>
    <col min="6" max="7" width="9.6640625" style="14" customWidth="1"/>
    <col min="8" max="8" width="26.6640625" style="14" bestFit="1" customWidth="1"/>
    <col min="9" max="10" width="13.5546875" style="16" customWidth="1"/>
    <col min="11" max="11" width="11.6640625" style="17" customWidth="1"/>
    <col min="12" max="12" width="11.6640625" style="14" customWidth="1"/>
    <col min="13" max="13" width="9.109375" style="18"/>
    <col min="14" max="14" width="10.44140625" style="14" customWidth="1"/>
    <col min="15" max="15" width="10.33203125" customWidth="1"/>
  </cols>
  <sheetData>
    <row r="1" spans="1:16" ht="13.8" thickBot="1">
      <c r="N1" s="19"/>
      <c r="P1" s="2"/>
    </row>
    <row r="2" spans="1:16" ht="13.8" thickTop="1">
      <c r="A2" s="20" t="s">
        <v>0</v>
      </c>
      <c r="B2" s="21"/>
      <c r="C2" s="21"/>
      <c r="D2" s="20" t="s">
        <v>16</v>
      </c>
      <c r="E2" s="21"/>
      <c r="F2" s="21"/>
      <c r="G2" s="21"/>
      <c r="H2" s="21"/>
      <c r="I2" s="20" t="s">
        <v>8</v>
      </c>
      <c r="J2" s="22" t="s">
        <v>13</v>
      </c>
      <c r="K2" s="23"/>
      <c r="L2" s="24" t="s">
        <v>12</v>
      </c>
      <c r="M2" s="25"/>
      <c r="N2" s="16"/>
      <c r="O2" s="1"/>
      <c r="P2" s="1"/>
    </row>
    <row r="3" spans="1:16" ht="13.8" thickBot="1">
      <c r="A3" s="26">
        <f>SUBTOTAL(9,A6:A431)</f>
        <v>0</v>
      </c>
      <c r="B3" s="21"/>
      <c r="C3" s="21"/>
      <c r="D3" s="26">
        <f>SUBTOTAL(9,D6:D431)</f>
        <v>55</v>
      </c>
      <c r="E3" s="21"/>
      <c r="F3" s="21"/>
      <c r="G3" s="21"/>
      <c r="H3" s="21"/>
      <c r="I3" s="27">
        <f>SUBTOTAL(9,I6:I431)</f>
        <v>27924</v>
      </c>
      <c r="J3" s="28">
        <v>1</v>
      </c>
      <c r="K3" s="29"/>
      <c r="L3" s="30">
        <f ca="1">RAND()*1</f>
        <v>0.8797293633209381</v>
      </c>
      <c r="M3" s="31"/>
    </row>
    <row r="4" spans="1:16" ht="15.75" customHeight="1" thickTop="1">
      <c r="L4" s="14">
        <v>0.4261808538249714</v>
      </c>
      <c r="M4" s="18">
        <f>SUM(M6:M431)</f>
        <v>10</v>
      </c>
    </row>
    <row r="5" spans="1:16" ht="47.25" customHeight="1">
      <c r="A5" s="32"/>
      <c r="B5" s="33" t="s">
        <v>1</v>
      </c>
      <c r="C5" s="33" t="s">
        <v>5</v>
      </c>
      <c r="D5" s="33"/>
      <c r="E5" s="33" t="s">
        <v>2</v>
      </c>
      <c r="F5" s="33" t="s">
        <v>4</v>
      </c>
      <c r="G5" s="37" t="s">
        <v>6</v>
      </c>
      <c r="H5" s="37" t="s">
        <v>17</v>
      </c>
      <c r="I5" s="39" t="s">
        <v>15</v>
      </c>
      <c r="J5" s="7" t="s">
        <v>9</v>
      </c>
      <c r="K5" s="8" t="s">
        <v>10</v>
      </c>
      <c r="L5" s="5" t="s">
        <v>11</v>
      </c>
      <c r="M5" s="9" t="s">
        <v>3</v>
      </c>
      <c r="N5" s="10" t="s">
        <v>14</v>
      </c>
    </row>
    <row r="6" spans="1:16" hidden="1">
      <c r="A6" s="14">
        <v>1</v>
      </c>
      <c r="B6" s="14" t="s">
        <v>18</v>
      </c>
      <c r="C6" s="14">
        <v>2</v>
      </c>
      <c r="D6" s="14">
        <v>1</v>
      </c>
      <c r="E6" s="14" t="s">
        <v>18</v>
      </c>
      <c r="F6" s="14">
        <v>1</v>
      </c>
      <c r="G6" s="36">
        <f>C6*100+F6</f>
        <v>201</v>
      </c>
      <c r="H6" s="38" t="s">
        <v>19</v>
      </c>
      <c r="I6" s="40">
        <v>485</v>
      </c>
      <c r="J6" s="16">
        <f>I6</f>
        <v>485</v>
      </c>
      <c r="K6" s="17">
        <f>J6*$J$3/$I$3</f>
        <v>1.736857183784558E-2</v>
      </c>
      <c r="L6" s="17">
        <f>K6+$L$4</f>
        <v>0.44354942566281697</v>
      </c>
      <c r="M6" s="18">
        <f>INT(L6)-INT(L4)</f>
        <v>0</v>
      </c>
      <c r="N6" s="14">
        <v>0</v>
      </c>
    </row>
    <row r="7" spans="1:16" hidden="1">
      <c r="B7" s="14" t="s">
        <v>18</v>
      </c>
      <c r="C7" s="14">
        <v>2</v>
      </c>
      <c r="D7" s="14">
        <v>1</v>
      </c>
      <c r="E7" s="14" t="s">
        <v>18</v>
      </c>
      <c r="F7" s="14">
        <v>1</v>
      </c>
      <c r="G7" s="36">
        <f t="shared" ref="G7:G70" si="0">C7*100+F7</f>
        <v>201</v>
      </c>
      <c r="H7" s="38" t="s">
        <v>20</v>
      </c>
      <c r="I7" s="35">
        <v>700</v>
      </c>
      <c r="J7" s="16">
        <f t="shared" ref="J7:J19" si="1">J6+I7</f>
        <v>1185</v>
      </c>
      <c r="K7" s="17">
        <f t="shared" ref="K7:K70" si="2">J7*$J$3/$I$3</f>
        <v>4.2436613665663946E-2</v>
      </c>
      <c r="L7" s="17">
        <f t="shared" ref="L7:L70" si="3">K7+$L$4</f>
        <v>0.46861746749063532</v>
      </c>
      <c r="M7" s="18">
        <f t="shared" ref="M7:M19" si="4">INT(L7)-INT(L6)</f>
        <v>0</v>
      </c>
      <c r="N7" s="14">
        <v>0</v>
      </c>
    </row>
    <row r="8" spans="1:16" hidden="1">
      <c r="B8" s="14" t="s">
        <v>18</v>
      </c>
      <c r="C8" s="14">
        <v>2</v>
      </c>
      <c r="D8" s="14">
        <v>1</v>
      </c>
      <c r="E8" s="14" t="s">
        <v>18</v>
      </c>
      <c r="F8" s="14">
        <v>1</v>
      </c>
      <c r="G8" s="36">
        <f t="shared" si="0"/>
        <v>201</v>
      </c>
      <c r="H8" s="38" t="s">
        <v>21</v>
      </c>
      <c r="I8" s="35">
        <v>850</v>
      </c>
      <c r="J8" s="16">
        <f>J7+I8</f>
        <v>2035</v>
      </c>
      <c r="K8" s="17">
        <f t="shared" si="2"/>
        <v>7.2876378742300532E-2</v>
      </c>
      <c r="L8" s="17">
        <f t="shared" si="3"/>
        <v>0.49905723256727191</v>
      </c>
      <c r="M8" s="18">
        <f t="shared" si="4"/>
        <v>0</v>
      </c>
      <c r="N8" s="14">
        <v>0</v>
      </c>
    </row>
    <row r="9" spans="1:16" hidden="1">
      <c r="B9" s="14" t="s">
        <v>18</v>
      </c>
      <c r="C9" s="14">
        <v>2</v>
      </c>
      <c r="D9" s="14">
        <v>1</v>
      </c>
      <c r="E9" s="14" t="s">
        <v>18</v>
      </c>
      <c r="F9" s="14">
        <v>1</v>
      </c>
      <c r="G9" s="36">
        <f t="shared" si="0"/>
        <v>201</v>
      </c>
      <c r="H9" s="38" t="s">
        <v>22</v>
      </c>
      <c r="I9" s="35">
        <v>800</v>
      </c>
      <c r="J9" s="16">
        <f t="shared" si="1"/>
        <v>2835</v>
      </c>
      <c r="K9" s="17">
        <f t="shared" si="2"/>
        <v>0.10152556940266437</v>
      </c>
      <c r="L9" s="17">
        <f t="shared" si="3"/>
        <v>0.52770642322763572</v>
      </c>
      <c r="M9" s="18">
        <f t="shared" si="4"/>
        <v>0</v>
      </c>
      <c r="N9" s="14">
        <v>0</v>
      </c>
    </row>
    <row r="10" spans="1:16" hidden="1">
      <c r="B10" s="14" t="s">
        <v>18</v>
      </c>
      <c r="C10" s="14">
        <v>2</v>
      </c>
      <c r="D10" s="14">
        <v>1</v>
      </c>
      <c r="E10" s="14" t="s">
        <v>18</v>
      </c>
      <c r="F10" s="14">
        <v>1</v>
      </c>
      <c r="G10" s="36">
        <f t="shared" si="0"/>
        <v>201</v>
      </c>
      <c r="H10" s="38" t="s">
        <v>23</v>
      </c>
      <c r="I10" s="35">
        <v>900</v>
      </c>
      <c r="J10" s="16">
        <f t="shared" si="1"/>
        <v>3735</v>
      </c>
      <c r="K10" s="17">
        <f t="shared" si="2"/>
        <v>0.13375590889557371</v>
      </c>
      <c r="L10" s="17">
        <f t="shared" si="3"/>
        <v>0.55993676272054516</v>
      </c>
      <c r="M10" s="18">
        <f t="shared" si="4"/>
        <v>0</v>
      </c>
      <c r="N10" s="14">
        <v>0</v>
      </c>
    </row>
    <row r="11" spans="1:16" hidden="1">
      <c r="B11" s="14" t="s">
        <v>18</v>
      </c>
      <c r="C11" s="14">
        <v>2</v>
      </c>
      <c r="D11" s="14">
        <v>1</v>
      </c>
      <c r="E11" s="14" t="s">
        <v>18</v>
      </c>
      <c r="F11" s="14">
        <v>1</v>
      </c>
      <c r="G11" s="36">
        <f t="shared" si="0"/>
        <v>201</v>
      </c>
      <c r="H11" s="38" t="s">
        <v>24</v>
      </c>
      <c r="I11" s="35">
        <v>800</v>
      </c>
      <c r="J11" s="16">
        <f t="shared" si="1"/>
        <v>4535</v>
      </c>
      <c r="K11" s="17">
        <f t="shared" si="2"/>
        <v>0.16240509955593754</v>
      </c>
      <c r="L11" s="17">
        <f t="shared" si="3"/>
        <v>0.58858595338090891</v>
      </c>
      <c r="M11" s="18">
        <f t="shared" si="4"/>
        <v>0</v>
      </c>
      <c r="N11" s="14">
        <v>0</v>
      </c>
    </row>
    <row r="12" spans="1:16" hidden="1">
      <c r="B12" s="14" t="s">
        <v>18</v>
      </c>
      <c r="C12" s="14">
        <v>2</v>
      </c>
      <c r="D12" s="14">
        <v>1</v>
      </c>
      <c r="E12" s="14" t="s">
        <v>18</v>
      </c>
      <c r="F12" s="14">
        <v>1</v>
      </c>
      <c r="G12" s="36">
        <f t="shared" si="0"/>
        <v>201</v>
      </c>
      <c r="H12" s="38" t="s">
        <v>25</v>
      </c>
      <c r="I12" s="35">
        <v>700</v>
      </c>
      <c r="J12" s="16">
        <f t="shared" si="1"/>
        <v>5235</v>
      </c>
      <c r="K12" s="17">
        <f t="shared" si="2"/>
        <v>0.1874731413837559</v>
      </c>
      <c r="L12" s="17">
        <f t="shared" si="3"/>
        <v>0.61365399520872732</v>
      </c>
      <c r="M12" s="18">
        <f t="shared" si="4"/>
        <v>0</v>
      </c>
      <c r="N12" s="14">
        <v>0</v>
      </c>
    </row>
    <row r="13" spans="1:16" hidden="1">
      <c r="B13" s="14" t="s">
        <v>18</v>
      </c>
      <c r="C13" s="14">
        <v>2</v>
      </c>
      <c r="D13" s="14">
        <v>1</v>
      </c>
      <c r="E13" s="14" t="s">
        <v>18</v>
      </c>
      <c r="F13" s="14">
        <v>1</v>
      </c>
      <c r="G13" s="36">
        <f t="shared" si="0"/>
        <v>201</v>
      </c>
      <c r="H13" s="38" t="s">
        <v>26</v>
      </c>
      <c r="I13" s="35">
        <v>650</v>
      </c>
      <c r="J13" s="16">
        <f t="shared" si="1"/>
        <v>5885</v>
      </c>
      <c r="K13" s="17">
        <f t="shared" si="2"/>
        <v>0.21075060879530153</v>
      </c>
      <c r="L13" s="17">
        <f t="shared" si="3"/>
        <v>0.63693146262027289</v>
      </c>
      <c r="M13" s="18">
        <f t="shared" si="4"/>
        <v>0</v>
      </c>
      <c r="N13" s="14">
        <v>0</v>
      </c>
    </row>
    <row r="14" spans="1:16" hidden="1">
      <c r="B14" s="14" t="s">
        <v>18</v>
      </c>
      <c r="C14" s="14">
        <v>2</v>
      </c>
      <c r="D14" s="14">
        <v>1</v>
      </c>
      <c r="E14" s="14" t="s">
        <v>18</v>
      </c>
      <c r="F14" s="14">
        <v>1</v>
      </c>
      <c r="G14" s="36">
        <f t="shared" si="0"/>
        <v>201</v>
      </c>
      <c r="H14" s="38" t="s">
        <v>27</v>
      </c>
      <c r="I14" s="35">
        <v>980</v>
      </c>
      <c r="J14" s="16">
        <f t="shared" si="1"/>
        <v>6865</v>
      </c>
      <c r="K14" s="17">
        <f t="shared" si="2"/>
        <v>0.24584586735424724</v>
      </c>
      <c r="L14" s="17">
        <f t="shared" si="3"/>
        <v>0.67202672117921858</v>
      </c>
      <c r="M14" s="18">
        <f t="shared" si="4"/>
        <v>0</v>
      </c>
      <c r="N14" s="14">
        <v>0</v>
      </c>
    </row>
    <row r="15" spans="1:16" hidden="1">
      <c r="B15" s="14" t="s">
        <v>18</v>
      </c>
      <c r="C15" s="14">
        <v>2</v>
      </c>
      <c r="D15" s="14">
        <v>1</v>
      </c>
      <c r="E15" s="14" t="s">
        <v>18</v>
      </c>
      <c r="F15" s="14">
        <v>1</v>
      </c>
      <c r="G15" s="36">
        <f t="shared" si="0"/>
        <v>201</v>
      </c>
      <c r="H15" s="38" t="s">
        <v>28</v>
      </c>
      <c r="I15" s="35">
        <v>600</v>
      </c>
      <c r="J15" s="16">
        <f t="shared" si="1"/>
        <v>7465</v>
      </c>
      <c r="K15" s="17">
        <f t="shared" si="2"/>
        <v>0.26733276034952014</v>
      </c>
      <c r="L15" s="17">
        <f t="shared" si="3"/>
        <v>0.69351361417449153</v>
      </c>
      <c r="M15" s="18">
        <f t="shared" si="4"/>
        <v>0</v>
      </c>
      <c r="N15" s="14">
        <v>0</v>
      </c>
    </row>
    <row r="16" spans="1:16" hidden="1">
      <c r="B16" s="14" t="s">
        <v>18</v>
      </c>
      <c r="C16" s="14">
        <v>2</v>
      </c>
      <c r="D16" s="14">
        <v>1</v>
      </c>
      <c r="E16" s="14" t="s">
        <v>18</v>
      </c>
      <c r="F16" s="14">
        <v>1</v>
      </c>
      <c r="G16" s="36">
        <f t="shared" si="0"/>
        <v>201</v>
      </c>
      <c r="H16" s="38" t="s">
        <v>29</v>
      </c>
      <c r="I16" s="35">
        <v>600</v>
      </c>
      <c r="J16" s="16">
        <f t="shared" si="1"/>
        <v>8065</v>
      </c>
      <c r="K16" s="17">
        <f t="shared" si="2"/>
        <v>0.28881965334479304</v>
      </c>
      <c r="L16" s="17">
        <f t="shared" si="3"/>
        <v>0.71500050716976449</v>
      </c>
      <c r="M16" s="18">
        <f t="shared" si="4"/>
        <v>0</v>
      </c>
      <c r="N16" s="14">
        <v>0</v>
      </c>
    </row>
    <row r="17" spans="2:14" hidden="1">
      <c r="B17" s="14" t="s">
        <v>18</v>
      </c>
      <c r="C17" s="14">
        <v>2</v>
      </c>
      <c r="D17" s="14">
        <v>1</v>
      </c>
      <c r="E17" s="14" t="s">
        <v>18</v>
      </c>
      <c r="F17" s="14">
        <v>1</v>
      </c>
      <c r="G17" s="36">
        <f t="shared" si="0"/>
        <v>201</v>
      </c>
      <c r="H17" s="38" t="s">
        <v>30</v>
      </c>
      <c r="I17" s="35">
        <v>650</v>
      </c>
      <c r="J17" s="16">
        <f t="shared" si="1"/>
        <v>8715</v>
      </c>
      <c r="K17" s="17">
        <f t="shared" si="2"/>
        <v>0.31209712075633861</v>
      </c>
      <c r="L17" s="17">
        <f t="shared" si="3"/>
        <v>0.73827797458130995</v>
      </c>
      <c r="M17" s="18">
        <f t="shared" si="4"/>
        <v>0</v>
      </c>
      <c r="N17" s="14">
        <v>0</v>
      </c>
    </row>
    <row r="18" spans="2:14" hidden="1">
      <c r="B18" s="14" t="s">
        <v>18</v>
      </c>
      <c r="C18" s="14">
        <v>2</v>
      </c>
      <c r="D18" s="14">
        <v>1</v>
      </c>
      <c r="E18" s="14" t="s">
        <v>18</v>
      </c>
      <c r="F18" s="14">
        <v>1</v>
      </c>
      <c r="G18" s="36">
        <f t="shared" si="0"/>
        <v>201</v>
      </c>
      <c r="H18" s="38" t="s">
        <v>31</v>
      </c>
      <c r="I18" s="35">
        <v>680</v>
      </c>
      <c r="J18" s="16">
        <f t="shared" si="1"/>
        <v>9395</v>
      </c>
      <c r="K18" s="17">
        <f t="shared" si="2"/>
        <v>0.33644893281764793</v>
      </c>
      <c r="L18" s="17">
        <f t="shared" si="3"/>
        <v>0.76262978664261927</v>
      </c>
      <c r="M18" s="18">
        <f t="shared" si="4"/>
        <v>0</v>
      </c>
      <c r="N18" s="14">
        <v>0</v>
      </c>
    </row>
    <row r="19" spans="2:14" hidden="1">
      <c r="B19" s="14" t="s">
        <v>18</v>
      </c>
      <c r="C19" s="14">
        <v>2</v>
      </c>
      <c r="D19" s="14">
        <v>1</v>
      </c>
      <c r="E19" s="14" t="s">
        <v>18</v>
      </c>
      <c r="F19" s="14">
        <v>1</v>
      </c>
      <c r="G19" s="36">
        <f t="shared" si="0"/>
        <v>201</v>
      </c>
      <c r="H19" s="38" t="s">
        <v>32</v>
      </c>
      <c r="I19" s="35">
        <v>650</v>
      </c>
      <c r="J19" s="16">
        <f t="shared" si="1"/>
        <v>10045</v>
      </c>
      <c r="K19" s="17">
        <f t="shared" si="2"/>
        <v>0.3597264002291935</v>
      </c>
      <c r="L19" s="17">
        <f t="shared" si="3"/>
        <v>0.78590725405416495</v>
      </c>
      <c r="M19" s="18">
        <f t="shared" si="4"/>
        <v>0</v>
      </c>
      <c r="N19" s="14">
        <v>0</v>
      </c>
    </row>
    <row r="20" spans="2:14" hidden="1">
      <c r="B20" s="14" t="s">
        <v>18</v>
      </c>
      <c r="C20" s="14">
        <v>2</v>
      </c>
      <c r="D20" s="14">
        <v>1</v>
      </c>
      <c r="E20" s="14" t="s">
        <v>18</v>
      </c>
      <c r="F20" s="14">
        <v>1</v>
      </c>
      <c r="G20" s="36">
        <f t="shared" si="0"/>
        <v>201</v>
      </c>
      <c r="H20" s="38" t="s">
        <v>33</v>
      </c>
      <c r="I20" s="35">
        <v>650</v>
      </c>
      <c r="J20" s="16">
        <f>J19+I20</f>
        <v>10695</v>
      </c>
      <c r="K20" s="17">
        <f t="shared" si="2"/>
        <v>0.38300386764073913</v>
      </c>
      <c r="L20" s="17">
        <f t="shared" si="3"/>
        <v>0.80918472146571052</v>
      </c>
      <c r="M20" s="18">
        <f>INT(L20)-INT(L19)</f>
        <v>0</v>
      </c>
      <c r="N20" s="14">
        <v>0</v>
      </c>
    </row>
    <row r="21" spans="2:14" hidden="1">
      <c r="B21" s="14" t="s">
        <v>18</v>
      </c>
      <c r="C21" s="14">
        <v>2</v>
      </c>
      <c r="D21" s="14">
        <v>1</v>
      </c>
      <c r="E21" s="14" t="s">
        <v>18</v>
      </c>
      <c r="F21" s="14">
        <v>1</v>
      </c>
      <c r="G21" s="36">
        <f t="shared" si="0"/>
        <v>201</v>
      </c>
      <c r="H21" s="38" t="s">
        <v>34</v>
      </c>
      <c r="I21" s="35">
        <v>650</v>
      </c>
      <c r="J21" s="16">
        <f t="shared" ref="J21:J84" si="5">J20+I21</f>
        <v>11345</v>
      </c>
      <c r="K21" s="17">
        <f t="shared" si="2"/>
        <v>0.40628133505228475</v>
      </c>
      <c r="L21" s="17">
        <f t="shared" si="3"/>
        <v>0.83246218887725609</v>
      </c>
      <c r="M21" s="18">
        <f t="shared" ref="M21:M84" si="6">INT(L21)-INT(L20)</f>
        <v>0</v>
      </c>
      <c r="N21" s="14">
        <v>0</v>
      </c>
    </row>
    <row r="22" spans="2:14" hidden="1">
      <c r="B22" s="14" t="s">
        <v>18</v>
      </c>
      <c r="C22" s="14">
        <v>2</v>
      </c>
      <c r="D22" s="14">
        <v>1</v>
      </c>
      <c r="E22" s="14" t="s">
        <v>18</v>
      </c>
      <c r="F22" s="14">
        <v>1</v>
      </c>
      <c r="G22" s="36">
        <f t="shared" si="0"/>
        <v>201</v>
      </c>
      <c r="H22" s="38" t="s">
        <v>35</v>
      </c>
      <c r="I22" s="35">
        <v>800</v>
      </c>
      <c r="J22" s="16">
        <f t="shared" si="5"/>
        <v>12145</v>
      </c>
      <c r="K22" s="17">
        <f t="shared" si="2"/>
        <v>0.43493052571264862</v>
      </c>
      <c r="L22" s="17">
        <f t="shared" si="3"/>
        <v>0.86111137953761996</v>
      </c>
      <c r="M22" s="18">
        <f t="shared" si="6"/>
        <v>0</v>
      </c>
      <c r="N22" s="14">
        <v>0</v>
      </c>
    </row>
    <row r="23" spans="2:14" hidden="1">
      <c r="B23" s="14" t="s">
        <v>18</v>
      </c>
      <c r="C23" s="14">
        <v>2</v>
      </c>
      <c r="D23" s="14">
        <v>1</v>
      </c>
      <c r="E23" s="14" t="s">
        <v>18</v>
      </c>
      <c r="F23" s="14">
        <v>1</v>
      </c>
      <c r="G23" s="36">
        <f t="shared" si="0"/>
        <v>201</v>
      </c>
      <c r="H23" s="38" t="s">
        <v>36</v>
      </c>
      <c r="I23" s="35">
        <v>680</v>
      </c>
      <c r="J23" s="16">
        <f t="shared" si="5"/>
        <v>12825</v>
      </c>
      <c r="K23" s="17">
        <f t="shared" si="2"/>
        <v>0.45928233777395788</v>
      </c>
      <c r="L23" s="17">
        <f t="shared" si="3"/>
        <v>0.88546319159892928</v>
      </c>
      <c r="M23" s="18">
        <f t="shared" si="6"/>
        <v>0</v>
      </c>
      <c r="N23" s="14">
        <v>0</v>
      </c>
    </row>
    <row r="24" spans="2:14" hidden="1">
      <c r="B24" s="14" t="s">
        <v>18</v>
      </c>
      <c r="C24" s="14">
        <v>2</v>
      </c>
      <c r="D24" s="14">
        <v>1</v>
      </c>
      <c r="E24" s="14" t="s">
        <v>18</v>
      </c>
      <c r="F24" s="14">
        <v>1</v>
      </c>
      <c r="G24" s="36">
        <f t="shared" si="0"/>
        <v>201</v>
      </c>
      <c r="H24" s="38" t="s">
        <v>37</v>
      </c>
      <c r="I24" s="35">
        <v>650</v>
      </c>
      <c r="J24" s="16">
        <f>J23+I24</f>
        <v>13475</v>
      </c>
      <c r="K24" s="17">
        <f t="shared" si="2"/>
        <v>0.48255980518550351</v>
      </c>
      <c r="L24" s="17">
        <f t="shared" si="3"/>
        <v>0.90874065901047496</v>
      </c>
      <c r="M24" s="18">
        <f t="shared" si="6"/>
        <v>0</v>
      </c>
      <c r="N24" s="14">
        <v>0</v>
      </c>
    </row>
    <row r="25" spans="2:14" hidden="1">
      <c r="B25" s="14" t="s">
        <v>18</v>
      </c>
      <c r="C25" s="14">
        <v>2</v>
      </c>
      <c r="D25" s="14">
        <v>1</v>
      </c>
      <c r="E25" s="14" t="s">
        <v>18</v>
      </c>
      <c r="F25" s="14">
        <v>1</v>
      </c>
      <c r="G25" s="36">
        <f t="shared" si="0"/>
        <v>201</v>
      </c>
      <c r="H25" s="38" t="s">
        <v>38</v>
      </c>
      <c r="I25" s="35">
        <v>700</v>
      </c>
      <c r="J25" s="16">
        <f t="shared" si="5"/>
        <v>14175</v>
      </c>
      <c r="K25" s="17">
        <f t="shared" si="2"/>
        <v>0.50762784701332186</v>
      </c>
      <c r="L25" s="17">
        <f t="shared" si="3"/>
        <v>0.93380870083829326</v>
      </c>
      <c r="M25" s="18">
        <f t="shared" si="6"/>
        <v>0</v>
      </c>
      <c r="N25" s="14">
        <v>0</v>
      </c>
    </row>
    <row r="26" spans="2:14" hidden="1">
      <c r="B26" s="14" t="s">
        <v>18</v>
      </c>
      <c r="C26" s="14">
        <v>2</v>
      </c>
      <c r="D26" s="14">
        <v>1</v>
      </c>
      <c r="E26" s="14" t="s">
        <v>18</v>
      </c>
      <c r="F26" s="14">
        <v>1</v>
      </c>
      <c r="G26" s="36">
        <f t="shared" si="0"/>
        <v>201</v>
      </c>
      <c r="H26" s="38" t="s">
        <v>39</v>
      </c>
      <c r="I26" s="35">
        <v>650</v>
      </c>
      <c r="J26" s="16">
        <f t="shared" si="5"/>
        <v>14825</v>
      </c>
      <c r="K26" s="17">
        <f t="shared" si="2"/>
        <v>0.53090531442486755</v>
      </c>
      <c r="L26" s="17">
        <f t="shared" si="3"/>
        <v>0.95708616824983894</v>
      </c>
      <c r="M26" s="18">
        <f t="shared" si="6"/>
        <v>0</v>
      </c>
      <c r="N26" s="14">
        <v>0</v>
      </c>
    </row>
    <row r="27" spans="2:14" hidden="1">
      <c r="B27" s="14" t="s">
        <v>18</v>
      </c>
      <c r="C27" s="14">
        <v>2</v>
      </c>
      <c r="D27" s="14">
        <v>1</v>
      </c>
      <c r="E27" s="14" t="s">
        <v>18</v>
      </c>
      <c r="F27" s="14">
        <v>1</v>
      </c>
      <c r="G27" s="36">
        <f t="shared" si="0"/>
        <v>201</v>
      </c>
      <c r="H27" s="38" t="s">
        <v>40</v>
      </c>
      <c r="I27" s="35">
        <v>800</v>
      </c>
      <c r="J27" s="16">
        <f t="shared" si="5"/>
        <v>15625</v>
      </c>
      <c r="K27" s="17">
        <f t="shared" si="2"/>
        <v>0.5595545050852313</v>
      </c>
      <c r="L27" s="17">
        <f t="shared" si="3"/>
        <v>0.9857353589102027</v>
      </c>
      <c r="M27" s="18">
        <f t="shared" si="6"/>
        <v>0</v>
      </c>
      <c r="N27" s="14">
        <v>0</v>
      </c>
    </row>
    <row r="28" spans="2:14" hidden="1">
      <c r="B28" s="14" t="s">
        <v>18</v>
      </c>
      <c r="C28" s="14">
        <v>2</v>
      </c>
      <c r="D28" s="14">
        <v>1</v>
      </c>
      <c r="E28" s="14" t="s">
        <v>18</v>
      </c>
      <c r="F28" s="14">
        <v>1</v>
      </c>
      <c r="G28" s="36">
        <f t="shared" si="0"/>
        <v>201</v>
      </c>
      <c r="H28" s="38" t="s">
        <v>41</v>
      </c>
      <c r="I28" s="35">
        <v>600</v>
      </c>
      <c r="J28" s="16">
        <f t="shared" si="5"/>
        <v>16225</v>
      </c>
      <c r="K28" s="17">
        <f t="shared" si="2"/>
        <v>0.58104139808050426</v>
      </c>
      <c r="L28" s="17">
        <f t="shared" si="3"/>
        <v>1.0072222519054757</v>
      </c>
      <c r="M28" s="18">
        <f t="shared" si="6"/>
        <v>1</v>
      </c>
      <c r="N28" s="14">
        <v>0</v>
      </c>
    </row>
    <row r="29" spans="2:14" hidden="1">
      <c r="B29" s="14" t="s">
        <v>18</v>
      </c>
      <c r="C29" s="14">
        <v>2</v>
      </c>
      <c r="D29" s="14">
        <v>1</v>
      </c>
      <c r="E29" s="14" t="s">
        <v>18</v>
      </c>
      <c r="F29" s="14">
        <v>1</v>
      </c>
      <c r="G29" s="36">
        <f t="shared" si="0"/>
        <v>201</v>
      </c>
      <c r="H29" s="38" t="s">
        <v>42</v>
      </c>
      <c r="I29" s="35">
        <v>820</v>
      </c>
      <c r="J29" s="16">
        <f t="shared" si="5"/>
        <v>17045</v>
      </c>
      <c r="K29" s="17">
        <f t="shared" si="2"/>
        <v>0.61040681850737721</v>
      </c>
      <c r="L29" s="17">
        <f t="shared" si="3"/>
        <v>1.0365876723323486</v>
      </c>
      <c r="M29" s="18">
        <f t="shared" si="6"/>
        <v>0</v>
      </c>
      <c r="N29" s="14">
        <v>0</v>
      </c>
    </row>
    <row r="30" spans="2:14" hidden="1">
      <c r="B30" s="14" t="s">
        <v>18</v>
      </c>
      <c r="C30" s="14">
        <v>2</v>
      </c>
      <c r="D30" s="14">
        <v>1</v>
      </c>
      <c r="E30" s="14" t="s">
        <v>18</v>
      </c>
      <c r="F30" s="14">
        <v>1</v>
      </c>
      <c r="G30" s="36">
        <f t="shared" si="0"/>
        <v>201</v>
      </c>
      <c r="H30" s="38" t="s">
        <v>43</v>
      </c>
      <c r="I30" s="35">
        <v>800</v>
      </c>
      <c r="J30" s="16">
        <f t="shared" si="5"/>
        <v>17845</v>
      </c>
      <c r="K30" s="17">
        <f t="shared" si="2"/>
        <v>0.63905600916774097</v>
      </c>
      <c r="L30" s="17">
        <f t="shared" si="3"/>
        <v>1.0652368629927125</v>
      </c>
      <c r="M30" s="18">
        <f t="shared" si="6"/>
        <v>0</v>
      </c>
      <c r="N30" s="14">
        <v>1</v>
      </c>
    </row>
    <row r="31" spans="2:14" hidden="1">
      <c r="B31" s="14" t="s">
        <v>18</v>
      </c>
      <c r="C31" s="14">
        <v>2</v>
      </c>
      <c r="D31" s="14">
        <v>1</v>
      </c>
      <c r="E31" s="14" t="s">
        <v>18</v>
      </c>
      <c r="F31" s="14">
        <v>1</v>
      </c>
      <c r="G31" s="36">
        <f t="shared" si="0"/>
        <v>201</v>
      </c>
      <c r="H31" s="38" t="s">
        <v>44</v>
      </c>
      <c r="I31" s="35">
        <v>610</v>
      </c>
      <c r="J31" s="16">
        <f t="shared" si="5"/>
        <v>18455</v>
      </c>
      <c r="K31" s="17">
        <f t="shared" si="2"/>
        <v>0.66090101704626847</v>
      </c>
      <c r="L31" s="17">
        <f t="shared" si="3"/>
        <v>1.08708187087124</v>
      </c>
      <c r="M31" s="18">
        <f t="shared" si="6"/>
        <v>0</v>
      </c>
      <c r="N31" s="14">
        <v>0</v>
      </c>
    </row>
    <row r="32" spans="2:14" hidden="1">
      <c r="B32" s="14" t="s">
        <v>18</v>
      </c>
      <c r="C32" s="14">
        <v>2</v>
      </c>
      <c r="D32" s="14">
        <v>1</v>
      </c>
      <c r="E32" s="14" t="s">
        <v>18</v>
      </c>
      <c r="F32" s="14">
        <v>1</v>
      </c>
      <c r="G32" s="36">
        <f t="shared" si="0"/>
        <v>201</v>
      </c>
      <c r="H32" s="38" t="s">
        <v>45</v>
      </c>
      <c r="I32" s="35">
        <v>650</v>
      </c>
      <c r="J32" s="16">
        <f t="shared" si="5"/>
        <v>19105</v>
      </c>
      <c r="K32" s="17">
        <f t="shared" si="2"/>
        <v>0.68417848445781404</v>
      </c>
      <c r="L32" s="17">
        <f t="shared" si="3"/>
        <v>1.1103593382827854</v>
      </c>
      <c r="M32" s="18">
        <f t="shared" si="6"/>
        <v>0</v>
      </c>
      <c r="N32" s="14">
        <v>0</v>
      </c>
    </row>
    <row r="33" spans="2:14" hidden="1">
      <c r="B33" s="14" t="s">
        <v>18</v>
      </c>
      <c r="C33" s="14">
        <v>2</v>
      </c>
      <c r="D33" s="14">
        <v>1</v>
      </c>
      <c r="E33" s="14" t="s">
        <v>18</v>
      </c>
      <c r="F33" s="14">
        <v>1</v>
      </c>
      <c r="G33" s="36">
        <f t="shared" si="0"/>
        <v>201</v>
      </c>
      <c r="H33" s="38" t="s">
        <v>46</v>
      </c>
      <c r="I33" s="35">
        <v>800</v>
      </c>
      <c r="J33" s="16">
        <f t="shared" si="5"/>
        <v>19905</v>
      </c>
      <c r="K33" s="17">
        <f t="shared" si="2"/>
        <v>0.71282767511817791</v>
      </c>
      <c r="L33" s="17">
        <f t="shared" si="3"/>
        <v>1.1390085289431493</v>
      </c>
      <c r="M33" s="18">
        <f t="shared" si="6"/>
        <v>0</v>
      </c>
      <c r="N33" s="14">
        <v>0</v>
      </c>
    </row>
    <row r="34" spans="2:14" hidden="1">
      <c r="B34" s="14" t="s">
        <v>18</v>
      </c>
      <c r="C34" s="14">
        <v>2</v>
      </c>
      <c r="D34" s="14">
        <v>1</v>
      </c>
      <c r="E34" s="14" t="s">
        <v>18</v>
      </c>
      <c r="F34" s="14">
        <v>1</v>
      </c>
      <c r="G34" s="36">
        <f t="shared" si="0"/>
        <v>201</v>
      </c>
      <c r="H34" s="38" t="s">
        <v>47</v>
      </c>
      <c r="I34" s="35">
        <v>700</v>
      </c>
      <c r="J34" s="16">
        <f t="shared" si="5"/>
        <v>20605</v>
      </c>
      <c r="K34" s="17">
        <f t="shared" si="2"/>
        <v>0.73789571694599632</v>
      </c>
      <c r="L34" s="17">
        <f t="shared" si="3"/>
        <v>1.1640765707709677</v>
      </c>
      <c r="M34" s="18">
        <f t="shared" si="6"/>
        <v>0</v>
      </c>
      <c r="N34" s="14">
        <v>0</v>
      </c>
    </row>
    <row r="35" spans="2:14" hidden="1">
      <c r="B35" s="14" t="s">
        <v>18</v>
      </c>
      <c r="C35" s="14">
        <v>2</v>
      </c>
      <c r="D35" s="14">
        <v>1</v>
      </c>
      <c r="E35" s="14" t="s">
        <v>18</v>
      </c>
      <c r="F35" s="14">
        <v>1</v>
      </c>
      <c r="G35" s="36">
        <f t="shared" si="0"/>
        <v>201</v>
      </c>
      <c r="H35" s="38" t="s">
        <v>48</v>
      </c>
      <c r="I35" s="35">
        <v>650</v>
      </c>
      <c r="J35" s="16">
        <f t="shared" si="5"/>
        <v>21255</v>
      </c>
      <c r="K35" s="17">
        <f t="shared" si="2"/>
        <v>0.76117318435754189</v>
      </c>
      <c r="L35" s="17">
        <f t="shared" si="3"/>
        <v>1.1873540381825132</v>
      </c>
      <c r="M35" s="18">
        <f t="shared" si="6"/>
        <v>0</v>
      </c>
      <c r="N35" s="14">
        <v>0</v>
      </c>
    </row>
    <row r="36" spans="2:14" hidden="1">
      <c r="B36" s="14" t="s">
        <v>18</v>
      </c>
      <c r="C36" s="14">
        <v>2</v>
      </c>
      <c r="D36" s="14">
        <v>1</v>
      </c>
      <c r="E36" s="14" t="s">
        <v>18</v>
      </c>
      <c r="F36" s="14">
        <v>1</v>
      </c>
      <c r="G36" s="36">
        <f t="shared" si="0"/>
        <v>201</v>
      </c>
      <c r="H36" s="38" t="s">
        <v>49</v>
      </c>
      <c r="I36" s="35">
        <v>650</v>
      </c>
      <c r="J36" s="16">
        <f t="shared" si="5"/>
        <v>21905</v>
      </c>
      <c r="K36" s="17">
        <f t="shared" si="2"/>
        <v>0.78445065176908757</v>
      </c>
      <c r="L36" s="17">
        <f t="shared" si="3"/>
        <v>1.2106315055940589</v>
      </c>
      <c r="M36" s="18">
        <f t="shared" si="6"/>
        <v>0</v>
      </c>
      <c r="N36" s="14">
        <v>0</v>
      </c>
    </row>
    <row r="37" spans="2:14" hidden="1">
      <c r="B37" s="14" t="s">
        <v>18</v>
      </c>
      <c r="C37" s="14">
        <v>2</v>
      </c>
      <c r="D37" s="14">
        <v>1</v>
      </c>
      <c r="E37" s="14" t="s">
        <v>18</v>
      </c>
      <c r="F37" s="14">
        <v>1</v>
      </c>
      <c r="G37" s="36">
        <f t="shared" si="0"/>
        <v>201</v>
      </c>
      <c r="H37" s="38" t="s">
        <v>50</v>
      </c>
      <c r="I37" s="35">
        <v>500</v>
      </c>
      <c r="J37" s="16">
        <f t="shared" si="5"/>
        <v>22405</v>
      </c>
      <c r="K37" s="17">
        <f t="shared" si="2"/>
        <v>0.80235639593181496</v>
      </c>
      <c r="L37" s="17">
        <f t="shared" si="3"/>
        <v>1.2285372497567864</v>
      </c>
      <c r="M37" s="18">
        <f t="shared" si="6"/>
        <v>0</v>
      </c>
      <c r="N37" s="14">
        <v>0</v>
      </c>
    </row>
    <row r="38" spans="2:14" hidden="1">
      <c r="B38" s="14" t="s">
        <v>18</v>
      </c>
      <c r="C38" s="14">
        <v>2</v>
      </c>
      <c r="D38" s="14">
        <v>1</v>
      </c>
      <c r="E38" s="14" t="s">
        <v>18</v>
      </c>
      <c r="F38" s="14">
        <v>1</v>
      </c>
      <c r="G38" s="36">
        <f t="shared" si="0"/>
        <v>201</v>
      </c>
      <c r="H38" s="38" t="s">
        <v>51</v>
      </c>
      <c r="I38" s="35">
        <v>450</v>
      </c>
      <c r="J38" s="16">
        <f t="shared" si="5"/>
        <v>22855</v>
      </c>
      <c r="K38" s="17">
        <f t="shared" si="2"/>
        <v>0.81847156567826962</v>
      </c>
      <c r="L38" s="17">
        <f t="shared" si="3"/>
        <v>1.2446524195032409</v>
      </c>
      <c r="M38" s="18">
        <f t="shared" si="6"/>
        <v>0</v>
      </c>
      <c r="N38" s="14">
        <v>0</v>
      </c>
    </row>
    <row r="39" spans="2:14" hidden="1">
      <c r="B39" s="14" t="s">
        <v>18</v>
      </c>
      <c r="C39" s="14">
        <v>2</v>
      </c>
      <c r="D39" s="14">
        <v>1</v>
      </c>
      <c r="E39" s="14" t="s">
        <v>18</v>
      </c>
      <c r="F39" s="14">
        <v>1</v>
      </c>
      <c r="G39" s="36">
        <f t="shared" si="0"/>
        <v>201</v>
      </c>
      <c r="H39" s="38" t="s">
        <v>52</v>
      </c>
      <c r="I39" s="35">
        <v>500</v>
      </c>
      <c r="J39" s="16">
        <f t="shared" si="5"/>
        <v>23355</v>
      </c>
      <c r="K39" s="17">
        <f t="shared" si="2"/>
        <v>0.83637730984099701</v>
      </c>
      <c r="L39" s="17">
        <f t="shared" si="3"/>
        <v>1.2625581636659684</v>
      </c>
      <c r="M39" s="18">
        <f t="shared" si="6"/>
        <v>0</v>
      </c>
      <c r="N39" s="14">
        <v>0</v>
      </c>
    </row>
    <row r="40" spans="2:14" hidden="1">
      <c r="B40" s="14" t="s">
        <v>18</v>
      </c>
      <c r="C40" s="14">
        <v>2</v>
      </c>
      <c r="D40" s="14">
        <v>1</v>
      </c>
      <c r="E40" s="14" t="s">
        <v>18</v>
      </c>
      <c r="F40" s="14">
        <v>1</v>
      </c>
      <c r="G40" s="36">
        <f t="shared" si="0"/>
        <v>201</v>
      </c>
      <c r="H40" s="38" t="s">
        <v>53</v>
      </c>
      <c r="I40" s="35">
        <v>900</v>
      </c>
      <c r="J40" s="16">
        <f t="shared" si="5"/>
        <v>24255</v>
      </c>
      <c r="K40" s="17">
        <f t="shared" si="2"/>
        <v>0.86860764933390633</v>
      </c>
      <c r="L40" s="17">
        <f t="shared" si="3"/>
        <v>1.2947885031588777</v>
      </c>
      <c r="M40" s="18">
        <f t="shared" si="6"/>
        <v>0</v>
      </c>
      <c r="N40" s="14">
        <v>0</v>
      </c>
    </row>
    <row r="41" spans="2:14" hidden="1">
      <c r="B41" s="14" t="s">
        <v>18</v>
      </c>
      <c r="C41" s="14">
        <v>2</v>
      </c>
      <c r="D41" s="14">
        <v>1</v>
      </c>
      <c r="E41" s="14" t="s">
        <v>18</v>
      </c>
      <c r="F41" s="14">
        <v>1</v>
      </c>
      <c r="G41" s="36">
        <f t="shared" si="0"/>
        <v>201</v>
      </c>
      <c r="H41" s="38" t="s">
        <v>54</v>
      </c>
      <c r="I41" s="35">
        <v>610</v>
      </c>
      <c r="J41" s="16">
        <f t="shared" si="5"/>
        <v>24865</v>
      </c>
      <c r="K41" s="17">
        <f t="shared" si="2"/>
        <v>0.89045265721243372</v>
      </c>
      <c r="L41" s="17">
        <f t="shared" si="3"/>
        <v>1.3166335110374052</v>
      </c>
      <c r="M41" s="18">
        <f t="shared" si="6"/>
        <v>0</v>
      </c>
      <c r="N41" s="14">
        <v>0</v>
      </c>
    </row>
    <row r="42" spans="2:14" hidden="1">
      <c r="B42" s="14" t="s">
        <v>18</v>
      </c>
      <c r="C42" s="14">
        <v>2</v>
      </c>
      <c r="D42" s="14">
        <v>1</v>
      </c>
      <c r="E42" s="14" t="s">
        <v>18</v>
      </c>
      <c r="F42" s="14">
        <v>1</v>
      </c>
      <c r="G42" s="36">
        <f t="shared" si="0"/>
        <v>201</v>
      </c>
      <c r="H42" s="38" t="s">
        <v>55</v>
      </c>
      <c r="I42" s="35">
        <v>850</v>
      </c>
      <c r="J42" s="16">
        <f t="shared" si="5"/>
        <v>25715</v>
      </c>
      <c r="K42" s="17">
        <f t="shared" si="2"/>
        <v>0.92089242228907031</v>
      </c>
      <c r="L42" s="17">
        <f t="shared" si="3"/>
        <v>1.3470732761140418</v>
      </c>
      <c r="M42" s="18">
        <f t="shared" si="6"/>
        <v>0</v>
      </c>
      <c r="N42" s="14">
        <v>0</v>
      </c>
    </row>
    <row r="43" spans="2:14" hidden="1">
      <c r="B43" s="14" t="s">
        <v>18</v>
      </c>
      <c r="C43" s="14">
        <v>2</v>
      </c>
      <c r="D43" s="14">
        <v>1</v>
      </c>
      <c r="E43" s="14" t="s">
        <v>18</v>
      </c>
      <c r="F43" s="14">
        <v>1</v>
      </c>
      <c r="G43" s="36">
        <f t="shared" si="0"/>
        <v>201</v>
      </c>
      <c r="H43" s="38" t="s">
        <v>56</v>
      </c>
      <c r="I43" s="35">
        <v>880</v>
      </c>
      <c r="J43" s="16">
        <f t="shared" si="5"/>
        <v>26595</v>
      </c>
      <c r="K43" s="17">
        <f t="shared" si="2"/>
        <v>0.95240653201547054</v>
      </c>
      <c r="L43" s="17">
        <f t="shared" si="3"/>
        <v>1.3785873858404418</v>
      </c>
      <c r="M43" s="18">
        <f t="shared" si="6"/>
        <v>0</v>
      </c>
      <c r="N43" s="14">
        <v>0</v>
      </c>
    </row>
    <row r="44" spans="2:14" hidden="1">
      <c r="B44" s="14" t="s">
        <v>18</v>
      </c>
      <c r="C44" s="14">
        <v>2</v>
      </c>
      <c r="D44" s="14">
        <v>1</v>
      </c>
      <c r="E44" s="14" t="s">
        <v>18</v>
      </c>
      <c r="F44" s="14">
        <v>1</v>
      </c>
      <c r="G44" s="36">
        <f t="shared" si="0"/>
        <v>201</v>
      </c>
      <c r="H44" s="38" t="s">
        <v>57</v>
      </c>
      <c r="I44" s="41">
        <v>880</v>
      </c>
      <c r="J44" s="16">
        <f t="shared" si="5"/>
        <v>27475</v>
      </c>
      <c r="K44" s="17">
        <f t="shared" si="2"/>
        <v>0.98392064174187077</v>
      </c>
      <c r="L44" s="17">
        <f t="shared" si="3"/>
        <v>1.4101014955668423</v>
      </c>
      <c r="M44" s="18">
        <f t="shared" si="6"/>
        <v>0</v>
      </c>
      <c r="N44" s="14">
        <v>0</v>
      </c>
    </row>
    <row r="45" spans="2:14" hidden="1">
      <c r="B45" s="14" t="s">
        <v>18</v>
      </c>
      <c r="C45" s="14">
        <v>2</v>
      </c>
      <c r="D45" s="14">
        <v>1</v>
      </c>
      <c r="E45" s="14" t="s">
        <v>18</v>
      </c>
      <c r="F45" s="14">
        <v>1</v>
      </c>
      <c r="G45" s="36">
        <f t="shared" si="0"/>
        <v>201</v>
      </c>
      <c r="H45" s="38" t="s">
        <v>58</v>
      </c>
      <c r="I45" s="41">
        <v>800</v>
      </c>
      <c r="J45" s="16">
        <f t="shared" si="5"/>
        <v>28275</v>
      </c>
      <c r="K45" s="17">
        <f t="shared" si="2"/>
        <v>1.0125698324022345</v>
      </c>
      <c r="L45" s="17">
        <f t="shared" si="3"/>
        <v>1.4387506862272059</v>
      </c>
      <c r="M45" s="18">
        <f t="shared" si="6"/>
        <v>0</v>
      </c>
      <c r="N45" s="14">
        <v>0</v>
      </c>
    </row>
    <row r="46" spans="2:14" hidden="1">
      <c r="B46" s="14" t="s">
        <v>18</v>
      </c>
      <c r="C46" s="14">
        <v>2</v>
      </c>
      <c r="D46" s="14">
        <v>1</v>
      </c>
      <c r="E46" s="14" t="s">
        <v>18</v>
      </c>
      <c r="F46" s="14">
        <v>1</v>
      </c>
      <c r="G46" s="36">
        <f t="shared" si="0"/>
        <v>201</v>
      </c>
      <c r="H46" s="38" t="s">
        <v>59</v>
      </c>
      <c r="I46" s="41">
        <v>700</v>
      </c>
      <c r="J46" s="16">
        <f t="shared" si="5"/>
        <v>28975</v>
      </c>
      <c r="K46" s="17">
        <f t="shared" si="2"/>
        <v>1.0376378742300529</v>
      </c>
      <c r="L46" s="17">
        <f t="shared" si="3"/>
        <v>1.4638187280550243</v>
      </c>
      <c r="M46" s="18">
        <f t="shared" si="6"/>
        <v>0</v>
      </c>
      <c r="N46" s="14">
        <v>0</v>
      </c>
    </row>
    <row r="47" spans="2:14" hidden="1">
      <c r="B47" s="14" t="s">
        <v>18</v>
      </c>
      <c r="C47" s="14">
        <v>2</v>
      </c>
      <c r="D47" s="14">
        <v>1</v>
      </c>
      <c r="E47" s="14" t="s">
        <v>18</v>
      </c>
      <c r="F47" s="14">
        <v>1</v>
      </c>
      <c r="G47" s="36">
        <f t="shared" si="0"/>
        <v>201</v>
      </c>
      <c r="H47" s="38" t="s">
        <v>60</v>
      </c>
      <c r="I47" s="41">
        <v>500</v>
      </c>
      <c r="J47" s="16">
        <f t="shared" si="5"/>
        <v>29475</v>
      </c>
      <c r="K47" s="17">
        <f t="shared" si="2"/>
        <v>1.0555436183927804</v>
      </c>
      <c r="L47" s="17">
        <f t="shared" si="3"/>
        <v>1.4817244722177518</v>
      </c>
      <c r="M47" s="18">
        <f t="shared" si="6"/>
        <v>0</v>
      </c>
      <c r="N47" s="14">
        <v>0</v>
      </c>
    </row>
    <row r="48" spans="2:14" hidden="1">
      <c r="B48" s="14" t="s">
        <v>18</v>
      </c>
      <c r="C48" s="14">
        <v>2</v>
      </c>
      <c r="D48" s="14">
        <v>1</v>
      </c>
      <c r="E48" s="14" t="s">
        <v>18</v>
      </c>
      <c r="F48" s="14">
        <v>1</v>
      </c>
      <c r="G48" s="36">
        <f t="shared" si="0"/>
        <v>201</v>
      </c>
      <c r="H48" s="38" t="s">
        <v>61</v>
      </c>
      <c r="I48" s="41">
        <v>700</v>
      </c>
      <c r="J48" s="16">
        <f t="shared" si="5"/>
        <v>30175</v>
      </c>
      <c r="K48" s="17">
        <f t="shared" si="2"/>
        <v>1.0806116602205988</v>
      </c>
      <c r="L48" s="17">
        <f t="shared" si="3"/>
        <v>1.5067925140455702</v>
      </c>
      <c r="M48" s="18">
        <f t="shared" si="6"/>
        <v>0</v>
      </c>
      <c r="N48" s="14">
        <v>0</v>
      </c>
    </row>
    <row r="49" spans="2:14" hidden="1">
      <c r="B49" s="14" t="s">
        <v>18</v>
      </c>
      <c r="C49" s="14">
        <v>2</v>
      </c>
      <c r="D49" s="14">
        <v>1</v>
      </c>
      <c r="E49" s="14" t="s">
        <v>62</v>
      </c>
      <c r="F49" s="14">
        <v>2</v>
      </c>
      <c r="G49" s="36">
        <f t="shared" si="0"/>
        <v>202</v>
      </c>
      <c r="H49" s="38" t="s">
        <v>63</v>
      </c>
      <c r="I49" s="41">
        <v>100</v>
      </c>
      <c r="J49" s="16">
        <f t="shared" si="5"/>
        <v>30275</v>
      </c>
      <c r="K49" s="17">
        <f t="shared" si="2"/>
        <v>1.0841928090531443</v>
      </c>
      <c r="L49" s="17">
        <f t="shared" si="3"/>
        <v>1.5103736628781157</v>
      </c>
      <c r="M49" s="18">
        <f t="shared" si="6"/>
        <v>0</v>
      </c>
      <c r="N49" s="14">
        <v>0</v>
      </c>
    </row>
    <row r="50" spans="2:14" hidden="1">
      <c r="B50" s="14" t="s">
        <v>18</v>
      </c>
      <c r="C50" s="14">
        <v>2</v>
      </c>
      <c r="D50" s="14">
        <v>1</v>
      </c>
      <c r="E50" s="14" t="s">
        <v>62</v>
      </c>
      <c r="F50" s="14">
        <v>2</v>
      </c>
      <c r="G50" s="36">
        <f t="shared" si="0"/>
        <v>202</v>
      </c>
      <c r="H50" s="38" t="s">
        <v>64</v>
      </c>
      <c r="I50" s="40">
        <v>1256</v>
      </c>
      <c r="J50" s="16">
        <f t="shared" si="5"/>
        <v>31531</v>
      </c>
      <c r="K50" s="17">
        <f t="shared" si="2"/>
        <v>1.1291720383899155</v>
      </c>
      <c r="L50" s="17">
        <f t="shared" si="3"/>
        <v>1.5553528922148869</v>
      </c>
      <c r="M50" s="18">
        <f t="shared" si="6"/>
        <v>0</v>
      </c>
      <c r="N50" s="14">
        <v>0</v>
      </c>
    </row>
    <row r="51" spans="2:14" hidden="1">
      <c r="B51" s="14" t="s">
        <v>18</v>
      </c>
      <c r="C51" s="14">
        <v>2</v>
      </c>
      <c r="D51" s="14">
        <v>1</v>
      </c>
      <c r="E51" s="14" t="s">
        <v>62</v>
      </c>
      <c r="F51" s="14">
        <v>2</v>
      </c>
      <c r="G51" s="36">
        <f t="shared" si="0"/>
        <v>202</v>
      </c>
      <c r="H51" s="38" t="s">
        <v>65</v>
      </c>
      <c r="I51" s="40">
        <v>1063</v>
      </c>
      <c r="J51" s="16">
        <f t="shared" si="5"/>
        <v>32594</v>
      </c>
      <c r="K51" s="17">
        <f t="shared" si="2"/>
        <v>1.1672396504798739</v>
      </c>
      <c r="L51" s="17">
        <f t="shared" si="3"/>
        <v>1.5934205043048453</v>
      </c>
      <c r="M51" s="18">
        <f t="shared" si="6"/>
        <v>0</v>
      </c>
      <c r="N51" s="14">
        <v>0</v>
      </c>
    </row>
    <row r="52" spans="2:14" hidden="1">
      <c r="B52" s="14" t="s">
        <v>18</v>
      </c>
      <c r="C52" s="14">
        <v>2</v>
      </c>
      <c r="D52" s="14">
        <v>1</v>
      </c>
      <c r="E52" s="14" t="s">
        <v>62</v>
      </c>
      <c r="F52" s="14">
        <v>2</v>
      </c>
      <c r="G52" s="36">
        <f t="shared" si="0"/>
        <v>202</v>
      </c>
      <c r="H52" s="38" t="s">
        <v>66</v>
      </c>
      <c r="I52" s="40">
        <v>1299</v>
      </c>
      <c r="J52" s="16">
        <f t="shared" si="5"/>
        <v>33893</v>
      </c>
      <c r="K52" s="17">
        <f t="shared" si="2"/>
        <v>1.2137587738146398</v>
      </c>
      <c r="L52" s="17">
        <f t="shared" si="3"/>
        <v>1.6399396276396112</v>
      </c>
      <c r="M52" s="18">
        <f t="shared" si="6"/>
        <v>0</v>
      </c>
      <c r="N52" s="14">
        <v>0</v>
      </c>
    </row>
    <row r="53" spans="2:14" hidden="1">
      <c r="B53" s="14" t="s">
        <v>18</v>
      </c>
      <c r="C53" s="14">
        <v>2</v>
      </c>
      <c r="D53" s="14">
        <v>1</v>
      </c>
      <c r="E53" s="14" t="s">
        <v>62</v>
      </c>
      <c r="F53" s="14">
        <v>2</v>
      </c>
      <c r="G53" s="36">
        <f t="shared" si="0"/>
        <v>202</v>
      </c>
      <c r="H53" s="38" t="s">
        <v>67</v>
      </c>
      <c r="I53" s="40">
        <v>1418</v>
      </c>
      <c r="J53" s="16">
        <f t="shared" si="5"/>
        <v>35311</v>
      </c>
      <c r="K53" s="17">
        <f t="shared" si="2"/>
        <v>1.2645394642601346</v>
      </c>
      <c r="L53" s="17">
        <f t="shared" si="3"/>
        <v>1.690720318085106</v>
      </c>
      <c r="M53" s="18">
        <f t="shared" si="6"/>
        <v>0</v>
      </c>
      <c r="N53" s="14">
        <v>1</v>
      </c>
    </row>
    <row r="54" spans="2:14" hidden="1">
      <c r="B54" s="14" t="s">
        <v>18</v>
      </c>
      <c r="C54" s="14">
        <v>2</v>
      </c>
      <c r="D54" s="14">
        <v>1</v>
      </c>
      <c r="E54" s="14" t="s">
        <v>62</v>
      </c>
      <c r="F54" s="14">
        <v>2</v>
      </c>
      <c r="G54" s="36">
        <f t="shared" si="0"/>
        <v>202</v>
      </c>
      <c r="H54" s="38" t="s">
        <v>68</v>
      </c>
      <c r="I54" s="40">
        <v>1367</v>
      </c>
      <c r="J54" s="16">
        <f t="shared" si="5"/>
        <v>36678</v>
      </c>
      <c r="K54" s="17">
        <f t="shared" si="2"/>
        <v>1.3134937688010313</v>
      </c>
      <c r="L54" s="17">
        <f t="shared" si="3"/>
        <v>1.7396746226260027</v>
      </c>
      <c r="M54" s="18">
        <f t="shared" si="6"/>
        <v>0</v>
      </c>
      <c r="N54" s="14">
        <v>0</v>
      </c>
    </row>
    <row r="55" spans="2:14" hidden="1">
      <c r="B55" s="14" t="s">
        <v>18</v>
      </c>
      <c r="C55" s="14">
        <v>2</v>
      </c>
      <c r="D55" s="14">
        <v>1</v>
      </c>
      <c r="E55" s="14" t="s">
        <v>62</v>
      </c>
      <c r="F55" s="14">
        <v>2</v>
      </c>
      <c r="G55" s="36">
        <f t="shared" si="0"/>
        <v>202</v>
      </c>
      <c r="H55" s="38" t="s">
        <v>69</v>
      </c>
      <c r="I55" s="40">
        <v>567</v>
      </c>
      <c r="J55" s="16">
        <f t="shared" si="5"/>
        <v>37245</v>
      </c>
      <c r="K55" s="17">
        <f t="shared" si="2"/>
        <v>1.3337988826815643</v>
      </c>
      <c r="L55" s="17">
        <f t="shared" si="3"/>
        <v>1.7599797365065357</v>
      </c>
      <c r="M55" s="18">
        <f t="shared" si="6"/>
        <v>0</v>
      </c>
      <c r="N55" s="14">
        <v>0</v>
      </c>
    </row>
    <row r="56" spans="2:14" hidden="1">
      <c r="B56" s="14" t="s">
        <v>18</v>
      </c>
      <c r="C56" s="14">
        <v>2</v>
      </c>
      <c r="D56" s="14">
        <v>1</v>
      </c>
      <c r="E56" s="14" t="s">
        <v>62</v>
      </c>
      <c r="F56" s="14">
        <v>2</v>
      </c>
      <c r="G56" s="36">
        <f t="shared" si="0"/>
        <v>202</v>
      </c>
      <c r="H56" s="38" t="s">
        <v>70</v>
      </c>
      <c r="I56" s="40">
        <v>487</v>
      </c>
      <c r="J56" s="16">
        <f t="shared" si="5"/>
        <v>37732</v>
      </c>
      <c r="K56" s="17">
        <f t="shared" si="2"/>
        <v>1.3512390774960608</v>
      </c>
      <c r="L56" s="17">
        <f t="shared" si="3"/>
        <v>1.7774199313210322</v>
      </c>
      <c r="M56" s="18">
        <f t="shared" si="6"/>
        <v>0</v>
      </c>
      <c r="N56" s="14">
        <v>0</v>
      </c>
    </row>
    <row r="57" spans="2:14" hidden="1">
      <c r="B57" s="14" t="s">
        <v>18</v>
      </c>
      <c r="C57" s="14">
        <v>2</v>
      </c>
      <c r="D57" s="14">
        <v>1</v>
      </c>
      <c r="E57" s="14" t="s">
        <v>62</v>
      </c>
      <c r="F57" s="14">
        <v>2</v>
      </c>
      <c r="G57" s="36">
        <f t="shared" si="0"/>
        <v>202</v>
      </c>
      <c r="H57" s="38" t="s">
        <v>71</v>
      </c>
      <c r="I57" s="40">
        <v>598</v>
      </c>
      <c r="J57" s="16">
        <f t="shared" si="5"/>
        <v>38330</v>
      </c>
      <c r="K57" s="17">
        <f t="shared" si="2"/>
        <v>1.3726543475146826</v>
      </c>
      <c r="L57" s="17">
        <f t="shared" si="3"/>
        <v>1.798835201339654</v>
      </c>
      <c r="M57" s="18">
        <f t="shared" si="6"/>
        <v>0</v>
      </c>
      <c r="N57" s="14">
        <v>0</v>
      </c>
    </row>
    <row r="58" spans="2:14" hidden="1">
      <c r="B58" s="14" t="s">
        <v>18</v>
      </c>
      <c r="C58" s="14">
        <v>2</v>
      </c>
      <c r="D58" s="14">
        <v>1</v>
      </c>
      <c r="E58" s="14" t="s">
        <v>62</v>
      </c>
      <c r="F58" s="14">
        <v>2</v>
      </c>
      <c r="G58" s="36">
        <f t="shared" si="0"/>
        <v>202</v>
      </c>
      <c r="H58" s="38" t="s">
        <v>72</v>
      </c>
      <c r="I58" s="40">
        <v>489</v>
      </c>
      <c r="J58" s="16">
        <f t="shared" si="5"/>
        <v>38819</v>
      </c>
      <c r="K58" s="17">
        <f t="shared" si="2"/>
        <v>1.3901661653058301</v>
      </c>
      <c r="L58" s="17">
        <f t="shared" si="3"/>
        <v>1.8163470191308015</v>
      </c>
      <c r="M58" s="18">
        <f t="shared" si="6"/>
        <v>0</v>
      </c>
      <c r="N58" s="14">
        <v>0</v>
      </c>
    </row>
    <row r="59" spans="2:14" hidden="1">
      <c r="B59" s="14" t="s">
        <v>18</v>
      </c>
      <c r="C59" s="14">
        <v>2</v>
      </c>
      <c r="D59" s="14">
        <v>1</v>
      </c>
      <c r="E59" s="14" t="s">
        <v>62</v>
      </c>
      <c r="F59" s="14">
        <v>2</v>
      </c>
      <c r="G59" s="36">
        <f t="shared" si="0"/>
        <v>202</v>
      </c>
      <c r="H59" s="38" t="s">
        <v>73</v>
      </c>
      <c r="I59" s="40">
        <v>554</v>
      </c>
      <c r="J59" s="16">
        <f t="shared" si="5"/>
        <v>39373</v>
      </c>
      <c r="K59" s="17">
        <f t="shared" si="2"/>
        <v>1.4100057298381321</v>
      </c>
      <c r="L59" s="17">
        <f t="shared" si="3"/>
        <v>1.8361865836631035</v>
      </c>
      <c r="M59" s="18">
        <f t="shared" si="6"/>
        <v>0</v>
      </c>
      <c r="N59" s="14">
        <v>0</v>
      </c>
    </row>
    <row r="60" spans="2:14" hidden="1">
      <c r="B60" s="14" t="s">
        <v>18</v>
      </c>
      <c r="C60" s="14">
        <v>2</v>
      </c>
      <c r="D60" s="14">
        <v>1</v>
      </c>
      <c r="E60" s="14" t="s">
        <v>62</v>
      </c>
      <c r="F60" s="14">
        <v>2</v>
      </c>
      <c r="G60" s="36">
        <f t="shared" si="0"/>
        <v>202</v>
      </c>
      <c r="H60" s="38" t="s">
        <v>74</v>
      </c>
      <c r="I60" s="40">
        <v>569</v>
      </c>
      <c r="J60" s="16">
        <f t="shared" si="5"/>
        <v>39942</v>
      </c>
      <c r="K60" s="17">
        <f t="shared" si="2"/>
        <v>1.4303824666953158</v>
      </c>
      <c r="L60" s="17">
        <f t="shared" si="3"/>
        <v>1.8565633205202872</v>
      </c>
      <c r="M60" s="18">
        <f t="shared" si="6"/>
        <v>0</v>
      </c>
      <c r="N60" s="14">
        <v>0</v>
      </c>
    </row>
    <row r="61" spans="2:14" hidden="1">
      <c r="B61" s="14" t="s">
        <v>18</v>
      </c>
      <c r="C61" s="14">
        <v>2</v>
      </c>
      <c r="D61" s="14">
        <v>1</v>
      </c>
      <c r="E61" s="14" t="s">
        <v>62</v>
      </c>
      <c r="F61" s="14">
        <v>2</v>
      </c>
      <c r="G61" s="36">
        <f t="shared" si="0"/>
        <v>202</v>
      </c>
      <c r="H61" s="38" t="s">
        <v>75</v>
      </c>
      <c r="I61" s="40">
        <v>256</v>
      </c>
      <c r="J61" s="16">
        <f t="shared" si="5"/>
        <v>40198</v>
      </c>
      <c r="K61" s="17">
        <f t="shared" si="2"/>
        <v>1.4395502077066322</v>
      </c>
      <c r="L61" s="17">
        <f t="shared" si="3"/>
        <v>1.8657310615316036</v>
      </c>
      <c r="M61" s="18">
        <f t="shared" si="6"/>
        <v>0</v>
      </c>
      <c r="N61" s="14">
        <v>0</v>
      </c>
    </row>
    <row r="62" spans="2:14" hidden="1">
      <c r="B62" s="14" t="s">
        <v>18</v>
      </c>
      <c r="C62" s="14">
        <v>2</v>
      </c>
      <c r="D62" s="14">
        <v>1</v>
      </c>
      <c r="E62" s="14" t="s">
        <v>62</v>
      </c>
      <c r="F62" s="14">
        <v>2</v>
      </c>
      <c r="G62" s="36">
        <f t="shared" si="0"/>
        <v>202</v>
      </c>
      <c r="H62" s="38" t="s">
        <v>76</v>
      </c>
      <c r="I62" s="40">
        <v>662</v>
      </c>
      <c r="J62" s="16">
        <f t="shared" si="5"/>
        <v>40860</v>
      </c>
      <c r="K62" s="17">
        <f t="shared" si="2"/>
        <v>1.4632574129780833</v>
      </c>
      <c r="L62" s="17">
        <f t="shared" si="3"/>
        <v>1.8894382668030547</v>
      </c>
      <c r="M62" s="18">
        <f t="shared" si="6"/>
        <v>0</v>
      </c>
      <c r="N62" s="14">
        <v>0</v>
      </c>
    </row>
    <row r="63" spans="2:14" hidden="1">
      <c r="B63" s="14" t="s">
        <v>18</v>
      </c>
      <c r="C63" s="14">
        <v>2</v>
      </c>
      <c r="D63" s="14">
        <v>1</v>
      </c>
      <c r="E63" s="14" t="s">
        <v>62</v>
      </c>
      <c r="F63" s="14">
        <v>2</v>
      </c>
      <c r="G63" s="36">
        <f t="shared" si="0"/>
        <v>202</v>
      </c>
      <c r="H63" s="38" t="s">
        <v>77</v>
      </c>
      <c r="I63" s="40">
        <v>345</v>
      </c>
      <c r="J63" s="16">
        <f t="shared" si="5"/>
        <v>41205</v>
      </c>
      <c r="K63" s="17">
        <f t="shared" si="2"/>
        <v>1.4756123764503652</v>
      </c>
      <c r="L63" s="17">
        <f t="shared" si="3"/>
        <v>1.9017932302753366</v>
      </c>
      <c r="M63" s="18">
        <f t="shared" si="6"/>
        <v>0</v>
      </c>
      <c r="N63" s="14">
        <v>0</v>
      </c>
    </row>
    <row r="64" spans="2:14" hidden="1">
      <c r="B64" s="14" t="s">
        <v>18</v>
      </c>
      <c r="C64" s="14">
        <v>2</v>
      </c>
      <c r="D64" s="14">
        <v>1</v>
      </c>
      <c r="E64" s="14" t="s">
        <v>62</v>
      </c>
      <c r="F64" s="14">
        <v>2</v>
      </c>
      <c r="G64" s="36">
        <f t="shared" si="0"/>
        <v>202</v>
      </c>
      <c r="H64" s="38" t="s">
        <v>78</v>
      </c>
      <c r="I64" s="40">
        <v>542</v>
      </c>
      <c r="J64" s="16">
        <f t="shared" si="5"/>
        <v>41747</v>
      </c>
      <c r="K64" s="17">
        <f t="shared" si="2"/>
        <v>1.4950222031227618</v>
      </c>
      <c r="L64" s="17">
        <f t="shared" si="3"/>
        <v>1.9212030569477332</v>
      </c>
      <c r="M64" s="18">
        <f t="shared" si="6"/>
        <v>0</v>
      </c>
      <c r="N64" s="14">
        <v>0</v>
      </c>
    </row>
    <row r="65" spans="2:14" hidden="1">
      <c r="B65" s="14" t="s">
        <v>18</v>
      </c>
      <c r="C65" s="14">
        <v>2</v>
      </c>
      <c r="D65" s="14">
        <v>1</v>
      </c>
      <c r="E65" s="14" t="s">
        <v>62</v>
      </c>
      <c r="F65" s="14">
        <v>2</v>
      </c>
      <c r="G65" s="36">
        <f t="shared" si="0"/>
        <v>202</v>
      </c>
      <c r="H65" s="38" t="s">
        <v>79</v>
      </c>
      <c r="I65" s="40">
        <v>687</v>
      </c>
      <c r="J65" s="16">
        <f t="shared" si="5"/>
        <v>42434</v>
      </c>
      <c r="K65" s="17">
        <f t="shared" si="2"/>
        <v>1.5196246956023491</v>
      </c>
      <c r="L65" s="17">
        <f t="shared" si="3"/>
        <v>1.9458055494273205</v>
      </c>
      <c r="M65" s="18">
        <f t="shared" si="6"/>
        <v>0</v>
      </c>
      <c r="N65" s="14">
        <v>0</v>
      </c>
    </row>
    <row r="66" spans="2:14" hidden="1">
      <c r="B66" s="14" t="s">
        <v>18</v>
      </c>
      <c r="C66" s="14">
        <v>2</v>
      </c>
      <c r="D66" s="14">
        <v>1</v>
      </c>
      <c r="E66" s="14" t="s">
        <v>62</v>
      </c>
      <c r="F66" s="14">
        <v>2</v>
      </c>
      <c r="G66" s="36">
        <f t="shared" si="0"/>
        <v>202</v>
      </c>
      <c r="H66" s="38" t="s">
        <v>80</v>
      </c>
      <c r="I66" s="40">
        <v>532</v>
      </c>
      <c r="J66" s="16">
        <f t="shared" si="5"/>
        <v>42966</v>
      </c>
      <c r="K66" s="17">
        <f t="shared" si="2"/>
        <v>1.5386764073914911</v>
      </c>
      <c r="L66" s="17">
        <f t="shared" si="3"/>
        <v>1.9648572612164625</v>
      </c>
      <c r="M66" s="18">
        <f t="shared" si="6"/>
        <v>0</v>
      </c>
      <c r="N66" s="14">
        <v>0</v>
      </c>
    </row>
    <row r="67" spans="2:14" hidden="1">
      <c r="B67" s="14" t="s">
        <v>18</v>
      </c>
      <c r="C67" s="14">
        <v>2</v>
      </c>
      <c r="D67" s="14">
        <v>1</v>
      </c>
      <c r="E67" s="14" t="s">
        <v>62</v>
      </c>
      <c r="F67" s="14">
        <v>2</v>
      </c>
      <c r="G67" s="36">
        <f t="shared" si="0"/>
        <v>202</v>
      </c>
      <c r="H67" s="38" t="s">
        <v>81</v>
      </c>
      <c r="I67" s="40">
        <v>789</v>
      </c>
      <c r="J67" s="16">
        <f t="shared" si="5"/>
        <v>43755</v>
      </c>
      <c r="K67" s="17">
        <f t="shared" si="2"/>
        <v>1.566931671680275</v>
      </c>
      <c r="L67" s="17">
        <f t="shared" si="3"/>
        <v>1.9931125255052464</v>
      </c>
      <c r="M67" s="18">
        <f t="shared" si="6"/>
        <v>0</v>
      </c>
      <c r="N67" s="14">
        <v>0</v>
      </c>
    </row>
    <row r="68" spans="2:14" hidden="1">
      <c r="B68" s="14" t="s">
        <v>18</v>
      </c>
      <c r="C68" s="14">
        <v>2</v>
      </c>
      <c r="D68" s="14">
        <v>1</v>
      </c>
      <c r="E68" s="14" t="s">
        <v>62</v>
      </c>
      <c r="F68" s="14">
        <v>2</v>
      </c>
      <c r="G68" s="36">
        <f t="shared" si="0"/>
        <v>202</v>
      </c>
      <c r="H68" s="38" t="s">
        <v>82</v>
      </c>
      <c r="I68" s="40">
        <v>432</v>
      </c>
      <c r="J68" s="16">
        <f t="shared" si="5"/>
        <v>44187</v>
      </c>
      <c r="K68" s="17">
        <f t="shared" si="2"/>
        <v>1.5824022346368716</v>
      </c>
      <c r="L68" s="17">
        <f t="shared" si="3"/>
        <v>2.008583088461843</v>
      </c>
      <c r="M68" s="18">
        <f t="shared" si="6"/>
        <v>1</v>
      </c>
      <c r="N68" s="14">
        <v>0</v>
      </c>
    </row>
    <row r="69" spans="2:14" hidden="1">
      <c r="B69" s="14" t="s">
        <v>18</v>
      </c>
      <c r="C69" s="14">
        <v>2</v>
      </c>
      <c r="D69" s="14">
        <v>1</v>
      </c>
      <c r="E69" s="14" t="s">
        <v>62</v>
      </c>
      <c r="F69" s="14">
        <v>2</v>
      </c>
      <c r="G69" s="36">
        <f t="shared" si="0"/>
        <v>202</v>
      </c>
      <c r="H69" s="38" t="s">
        <v>83</v>
      </c>
      <c r="I69" s="40">
        <v>684</v>
      </c>
      <c r="J69" s="16">
        <f t="shared" si="5"/>
        <v>44871</v>
      </c>
      <c r="K69" s="17">
        <f t="shared" si="2"/>
        <v>1.6068972926514826</v>
      </c>
      <c r="L69" s="17">
        <f t="shared" si="3"/>
        <v>2.0330781464764538</v>
      </c>
      <c r="M69" s="18">
        <f t="shared" si="6"/>
        <v>0</v>
      </c>
      <c r="N69" s="14">
        <v>0</v>
      </c>
    </row>
    <row r="70" spans="2:14" hidden="1">
      <c r="B70" s="14" t="s">
        <v>18</v>
      </c>
      <c r="C70" s="14">
        <v>2</v>
      </c>
      <c r="D70" s="14">
        <v>1</v>
      </c>
      <c r="E70" s="14" t="s">
        <v>62</v>
      </c>
      <c r="F70" s="14">
        <v>2</v>
      </c>
      <c r="G70" s="36">
        <f t="shared" si="0"/>
        <v>202</v>
      </c>
      <c r="H70" s="38" t="s">
        <v>84</v>
      </c>
      <c r="I70" s="40">
        <v>512</v>
      </c>
      <c r="J70" s="16">
        <f t="shared" si="5"/>
        <v>45383</v>
      </c>
      <c r="K70" s="17">
        <f t="shared" si="2"/>
        <v>1.6252327746741155</v>
      </c>
      <c r="L70" s="17">
        <f t="shared" si="3"/>
        <v>2.0514136284990867</v>
      </c>
      <c r="M70" s="18">
        <f t="shared" si="6"/>
        <v>0</v>
      </c>
      <c r="N70" s="14">
        <v>0</v>
      </c>
    </row>
    <row r="71" spans="2:14" hidden="1">
      <c r="B71" s="14" t="s">
        <v>18</v>
      </c>
      <c r="C71" s="14">
        <v>2</v>
      </c>
      <c r="D71" s="14">
        <v>1</v>
      </c>
      <c r="E71" s="14" t="s">
        <v>62</v>
      </c>
      <c r="F71" s="14">
        <v>2</v>
      </c>
      <c r="G71" s="36">
        <f t="shared" ref="G71:G134" si="7">C71*100+F71</f>
        <v>202</v>
      </c>
      <c r="H71" s="38" t="s">
        <v>85</v>
      </c>
      <c r="I71" s="40">
        <v>722</v>
      </c>
      <c r="J71" s="16">
        <f t="shared" si="5"/>
        <v>46105</v>
      </c>
      <c r="K71" s="17">
        <f t="shared" ref="K71:K134" si="8">J71*$J$3/$I$3</f>
        <v>1.6510886692450939</v>
      </c>
      <c r="L71" s="17">
        <f t="shared" ref="L71:L134" si="9">K71+$L$4</f>
        <v>2.0772695230700653</v>
      </c>
      <c r="M71" s="18">
        <f t="shared" si="6"/>
        <v>0</v>
      </c>
      <c r="N71" s="14">
        <v>0</v>
      </c>
    </row>
    <row r="72" spans="2:14" hidden="1">
      <c r="B72" s="14" t="s">
        <v>18</v>
      </c>
      <c r="C72" s="14">
        <v>2</v>
      </c>
      <c r="D72" s="14">
        <v>1</v>
      </c>
      <c r="E72" s="14" t="s">
        <v>62</v>
      </c>
      <c r="F72" s="14">
        <v>2</v>
      </c>
      <c r="G72" s="36">
        <f t="shared" si="7"/>
        <v>202</v>
      </c>
      <c r="H72" s="38" t="s">
        <v>86</v>
      </c>
      <c r="I72" s="40">
        <v>700</v>
      </c>
      <c r="J72" s="16">
        <f t="shared" si="5"/>
        <v>46805</v>
      </c>
      <c r="K72" s="17">
        <f t="shared" si="8"/>
        <v>1.6761567110729121</v>
      </c>
      <c r="L72" s="17">
        <f t="shared" si="9"/>
        <v>2.1023375648978835</v>
      </c>
      <c r="M72" s="18">
        <f t="shared" si="6"/>
        <v>0</v>
      </c>
      <c r="N72" s="14">
        <v>0</v>
      </c>
    </row>
    <row r="73" spans="2:14" hidden="1">
      <c r="B73" s="14" t="s">
        <v>18</v>
      </c>
      <c r="C73" s="14">
        <v>2</v>
      </c>
      <c r="D73" s="14">
        <v>1</v>
      </c>
      <c r="E73" s="14" t="s">
        <v>62</v>
      </c>
      <c r="F73" s="14">
        <v>2</v>
      </c>
      <c r="G73" s="36">
        <f t="shared" si="7"/>
        <v>202</v>
      </c>
      <c r="H73" s="38" t="s">
        <v>87</v>
      </c>
      <c r="I73" s="40">
        <v>276</v>
      </c>
      <c r="J73" s="16">
        <f t="shared" si="5"/>
        <v>47081</v>
      </c>
      <c r="K73" s="17">
        <f t="shared" si="8"/>
        <v>1.6860406818507376</v>
      </c>
      <c r="L73" s="17">
        <f t="shared" si="9"/>
        <v>2.112221535675709</v>
      </c>
      <c r="M73" s="18">
        <f t="shared" si="6"/>
        <v>0</v>
      </c>
      <c r="N73" s="14">
        <v>0</v>
      </c>
    </row>
    <row r="74" spans="2:14" hidden="1">
      <c r="B74" s="14" t="s">
        <v>18</v>
      </c>
      <c r="C74" s="14">
        <v>2</v>
      </c>
      <c r="D74" s="14">
        <v>1</v>
      </c>
      <c r="E74" s="14" t="s">
        <v>62</v>
      </c>
      <c r="F74" s="14">
        <v>2</v>
      </c>
      <c r="G74" s="36">
        <f t="shared" si="7"/>
        <v>202</v>
      </c>
      <c r="H74" s="38" t="s">
        <v>88</v>
      </c>
      <c r="I74" s="40">
        <v>187</v>
      </c>
      <c r="J74" s="16">
        <f t="shared" si="5"/>
        <v>47268</v>
      </c>
      <c r="K74" s="17">
        <f t="shared" si="8"/>
        <v>1.6927374301675977</v>
      </c>
      <c r="L74" s="17">
        <f t="shared" si="9"/>
        <v>2.1189182839925689</v>
      </c>
      <c r="M74" s="18">
        <f t="shared" si="6"/>
        <v>0</v>
      </c>
      <c r="N74" s="14">
        <v>0</v>
      </c>
    </row>
    <row r="75" spans="2:14" hidden="1">
      <c r="B75" s="14" t="s">
        <v>18</v>
      </c>
      <c r="C75" s="14">
        <v>2</v>
      </c>
      <c r="D75" s="14">
        <v>1</v>
      </c>
      <c r="E75" s="14" t="s">
        <v>62</v>
      </c>
      <c r="F75" s="14">
        <v>2</v>
      </c>
      <c r="G75" s="36">
        <f t="shared" si="7"/>
        <v>202</v>
      </c>
      <c r="H75" s="38" t="s">
        <v>89</v>
      </c>
      <c r="I75" s="40">
        <v>187</v>
      </c>
      <c r="J75" s="16">
        <f t="shared" si="5"/>
        <v>47455</v>
      </c>
      <c r="K75" s="17">
        <f t="shared" si="8"/>
        <v>1.6994341784844578</v>
      </c>
      <c r="L75" s="17">
        <f t="shared" si="9"/>
        <v>2.1256150323094292</v>
      </c>
      <c r="M75" s="18">
        <f t="shared" si="6"/>
        <v>0</v>
      </c>
      <c r="N75" s="14">
        <v>0</v>
      </c>
    </row>
    <row r="76" spans="2:14" hidden="1">
      <c r="B76" s="14" t="s">
        <v>18</v>
      </c>
      <c r="C76" s="14">
        <v>2</v>
      </c>
      <c r="D76" s="14">
        <v>1</v>
      </c>
      <c r="E76" s="14" t="s">
        <v>62</v>
      </c>
      <c r="F76" s="14">
        <v>2</v>
      </c>
      <c r="G76" s="36">
        <f t="shared" si="7"/>
        <v>202</v>
      </c>
      <c r="H76" s="38" t="s">
        <v>90</v>
      </c>
      <c r="I76" s="40">
        <v>196</v>
      </c>
      <c r="J76" s="16">
        <f t="shared" si="5"/>
        <v>47651</v>
      </c>
      <c r="K76" s="17">
        <f t="shared" si="8"/>
        <v>1.706453230196247</v>
      </c>
      <c r="L76" s="17">
        <f t="shared" si="9"/>
        <v>2.1326340840212183</v>
      </c>
      <c r="M76" s="18">
        <f t="shared" si="6"/>
        <v>0</v>
      </c>
      <c r="N76" s="14">
        <v>0</v>
      </c>
    </row>
    <row r="77" spans="2:14" hidden="1">
      <c r="B77" s="14" t="s">
        <v>18</v>
      </c>
      <c r="C77" s="14">
        <v>2</v>
      </c>
      <c r="D77" s="14">
        <v>1</v>
      </c>
      <c r="E77" s="14" t="s">
        <v>62</v>
      </c>
      <c r="F77" s="14">
        <v>2</v>
      </c>
      <c r="G77" s="36">
        <f t="shared" si="7"/>
        <v>202</v>
      </c>
      <c r="H77" s="38" t="s">
        <v>91</v>
      </c>
      <c r="I77" s="40">
        <v>200</v>
      </c>
      <c r="J77" s="16">
        <f t="shared" si="5"/>
        <v>47851</v>
      </c>
      <c r="K77" s="17">
        <f t="shared" si="8"/>
        <v>1.7136155278613379</v>
      </c>
      <c r="L77" s="17">
        <f t="shared" si="9"/>
        <v>2.1397963816863093</v>
      </c>
      <c r="M77" s="18">
        <f t="shared" si="6"/>
        <v>0</v>
      </c>
      <c r="N77" s="14">
        <v>0</v>
      </c>
    </row>
    <row r="78" spans="2:14" hidden="1">
      <c r="B78" s="14" t="s">
        <v>18</v>
      </c>
      <c r="C78" s="14">
        <v>2</v>
      </c>
      <c r="D78" s="14">
        <v>1</v>
      </c>
      <c r="E78" s="14" t="s">
        <v>62</v>
      </c>
      <c r="F78" s="14">
        <v>2</v>
      </c>
      <c r="G78" s="36">
        <f t="shared" si="7"/>
        <v>202</v>
      </c>
      <c r="H78" s="38" t="s">
        <v>92</v>
      </c>
      <c r="I78" s="40">
        <v>232</v>
      </c>
      <c r="J78" s="16">
        <f t="shared" si="5"/>
        <v>48083</v>
      </c>
      <c r="K78" s="17">
        <f t="shared" si="8"/>
        <v>1.7219237931528435</v>
      </c>
      <c r="L78" s="17">
        <f t="shared" si="9"/>
        <v>2.1481046469778149</v>
      </c>
      <c r="M78" s="18">
        <f t="shared" si="6"/>
        <v>0</v>
      </c>
      <c r="N78" s="14">
        <v>0</v>
      </c>
    </row>
    <row r="79" spans="2:14" hidden="1">
      <c r="B79" s="14" t="s">
        <v>18</v>
      </c>
      <c r="C79" s="14">
        <v>2</v>
      </c>
      <c r="D79" s="14">
        <v>1</v>
      </c>
      <c r="E79" s="14" t="s">
        <v>62</v>
      </c>
      <c r="F79" s="14">
        <v>2</v>
      </c>
      <c r="G79" s="36">
        <f t="shared" si="7"/>
        <v>202</v>
      </c>
      <c r="H79" s="38" t="s">
        <v>93</v>
      </c>
      <c r="I79" s="40">
        <v>233</v>
      </c>
      <c r="J79" s="16">
        <f t="shared" si="5"/>
        <v>48316</v>
      </c>
      <c r="K79" s="17">
        <f t="shared" si="8"/>
        <v>1.7302678699326743</v>
      </c>
      <c r="L79" s="17">
        <f t="shared" si="9"/>
        <v>2.156448723757646</v>
      </c>
      <c r="M79" s="18">
        <f t="shared" si="6"/>
        <v>0</v>
      </c>
      <c r="N79" s="14">
        <v>0</v>
      </c>
    </row>
    <row r="80" spans="2:14" hidden="1">
      <c r="B80" s="14" t="s">
        <v>18</v>
      </c>
      <c r="C80" s="14">
        <v>2</v>
      </c>
      <c r="D80" s="14">
        <v>1</v>
      </c>
      <c r="E80" s="14" t="s">
        <v>62</v>
      </c>
      <c r="F80" s="14">
        <v>2</v>
      </c>
      <c r="G80" s="36">
        <f t="shared" si="7"/>
        <v>202</v>
      </c>
      <c r="H80" s="38" t="s">
        <v>94</v>
      </c>
      <c r="I80" s="40">
        <v>236</v>
      </c>
      <c r="J80" s="16">
        <f t="shared" si="5"/>
        <v>48552</v>
      </c>
      <c r="K80" s="17">
        <f t="shared" si="8"/>
        <v>1.7387193811774817</v>
      </c>
      <c r="L80" s="17">
        <f t="shared" si="9"/>
        <v>2.1649002350024533</v>
      </c>
      <c r="M80" s="18">
        <f t="shared" si="6"/>
        <v>0</v>
      </c>
      <c r="N80" s="14">
        <v>0</v>
      </c>
    </row>
    <row r="81" spans="2:14" hidden="1">
      <c r="B81" s="14" t="s">
        <v>18</v>
      </c>
      <c r="C81" s="14">
        <v>2</v>
      </c>
      <c r="D81" s="14">
        <v>1</v>
      </c>
      <c r="E81" s="14" t="s">
        <v>62</v>
      </c>
      <c r="F81" s="14">
        <v>2</v>
      </c>
      <c r="G81" s="36">
        <f t="shared" si="7"/>
        <v>202</v>
      </c>
      <c r="H81" s="38" t="s">
        <v>95</v>
      </c>
      <c r="I81" s="40">
        <v>237</v>
      </c>
      <c r="J81" s="16">
        <f t="shared" si="5"/>
        <v>48789</v>
      </c>
      <c r="K81" s="17">
        <f t="shared" si="8"/>
        <v>1.7472067039106145</v>
      </c>
      <c r="L81" s="17">
        <f t="shared" si="9"/>
        <v>2.1733875577355857</v>
      </c>
      <c r="M81" s="18">
        <f t="shared" si="6"/>
        <v>0</v>
      </c>
      <c r="N81" s="14">
        <v>0</v>
      </c>
    </row>
    <row r="82" spans="2:14" hidden="1">
      <c r="B82" s="14" t="s">
        <v>18</v>
      </c>
      <c r="C82" s="14">
        <v>2</v>
      </c>
      <c r="D82" s="14">
        <v>1</v>
      </c>
      <c r="E82" s="14" t="s">
        <v>62</v>
      </c>
      <c r="F82" s="14">
        <v>2</v>
      </c>
      <c r="G82" s="36">
        <f t="shared" si="7"/>
        <v>202</v>
      </c>
      <c r="H82" s="38" t="s">
        <v>96</v>
      </c>
      <c r="I82" s="40">
        <v>237</v>
      </c>
      <c r="J82" s="16">
        <f t="shared" si="5"/>
        <v>49026</v>
      </c>
      <c r="K82" s="17">
        <f t="shared" si="8"/>
        <v>1.7556940266437473</v>
      </c>
      <c r="L82" s="17">
        <f t="shared" si="9"/>
        <v>2.1818748804687189</v>
      </c>
      <c r="M82" s="18">
        <f t="shared" si="6"/>
        <v>0</v>
      </c>
      <c r="N82" s="14">
        <v>0</v>
      </c>
    </row>
    <row r="83" spans="2:14" hidden="1">
      <c r="B83" s="14" t="s">
        <v>18</v>
      </c>
      <c r="C83" s="14">
        <v>2</v>
      </c>
      <c r="D83" s="14">
        <v>1</v>
      </c>
      <c r="E83" s="14" t="s">
        <v>62</v>
      </c>
      <c r="F83" s="14">
        <v>2</v>
      </c>
      <c r="G83" s="36">
        <f t="shared" si="7"/>
        <v>202</v>
      </c>
      <c r="H83" s="38" t="s">
        <v>97</v>
      </c>
      <c r="I83" s="40">
        <v>238</v>
      </c>
      <c r="J83" s="16">
        <f t="shared" si="5"/>
        <v>49264</v>
      </c>
      <c r="K83" s="17">
        <f t="shared" si="8"/>
        <v>1.7642171608652055</v>
      </c>
      <c r="L83" s="17">
        <f t="shared" si="9"/>
        <v>2.1903980146901771</v>
      </c>
      <c r="M83" s="18">
        <f t="shared" si="6"/>
        <v>0</v>
      </c>
      <c r="N83" s="14">
        <v>0</v>
      </c>
    </row>
    <row r="84" spans="2:14" hidden="1">
      <c r="B84" s="14" t="s">
        <v>18</v>
      </c>
      <c r="C84" s="14">
        <v>2</v>
      </c>
      <c r="D84" s="14">
        <v>1</v>
      </c>
      <c r="E84" s="14" t="s">
        <v>62</v>
      </c>
      <c r="F84" s="14">
        <v>2</v>
      </c>
      <c r="G84" s="36">
        <f t="shared" si="7"/>
        <v>202</v>
      </c>
      <c r="H84" s="38" t="s">
        <v>98</v>
      </c>
      <c r="I84" s="40">
        <v>243</v>
      </c>
      <c r="J84" s="16">
        <f t="shared" si="5"/>
        <v>49507</v>
      </c>
      <c r="K84" s="17">
        <f t="shared" si="8"/>
        <v>1.7729193525282911</v>
      </c>
      <c r="L84" s="17">
        <f t="shared" si="9"/>
        <v>2.1991002063532625</v>
      </c>
      <c r="M84" s="18">
        <f t="shared" si="6"/>
        <v>0</v>
      </c>
      <c r="N84" s="14">
        <v>0</v>
      </c>
    </row>
    <row r="85" spans="2:14" hidden="1">
      <c r="B85" s="14" t="s">
        <v>18</v>
      </c>
      <c r="C85" s="14">
        <v>2</v>
      </c>
      <c r="D85" s="14">
        <v>1</v>
      </c>
      <c r="E85" s="14" t="s">
        <v>62</v>
      </c>
      <c r="F85" s="14">
        <v>2</v>
      </c>
      <c r="G85" s="36">
        <f t="shared" si="7"/>
        <v>202</v>
      </c>
      <c r="H85" s="38" t="s">
        <v>99</v>
      </c>
      <c r="I85" s="40">
        <v>284</v>
      </c>
      <c r="J85" s="16">
        <f t="shared" ref="J85:J148" si="10">J84+I85</f>
        <v>49791</v>
      </c>
      <c r="K85" s="17">
        <f t="shared" si="8"/>
        <v>1.7830898152127201</v>
      </c>
      <c r="L85" s="17">
        <f t="shared" si="9"/>
        <v>2.2092706690376915</v>
      </c>
      <c r="M85" s="18">
        <f t="shared" ref="M85:M148" si="11">INT(L85)-INT(L84)</f>
        <v>0</v>
      </c>
      <c r="N85" s="14">
        <v>0</v>
      </c>
    </row>
    <row r="86" spans="2:14" hidden="1">
      <c r="B86" s="14" t="s">
        <v>18</v>
      </c>
      <c r="C86" s="14">
        <v>2</v>
      </c>
      <c r="D86" s="14">
        <v>1</v>
      </c>
      <c r="E86" s="14" t="s">
        <v>62</v>
      </c>
      <c r="F86" s="14">
        <v>2</v>
      </c>
      <c r="G86" s="36">
        <f t="shared" si="7"/>
        <v>202</v>
      </c>
      <c r="H86" s="38" t="s">
        <v>100</v>
      </c>
      <c r="I86" s="40">
        <v>291</v>
      </c>
      <c r="J86" s="16">
        <f t="shared" si="10"/>
        <v>50082</v>
      </c>
      <c r="K86" s="17">
        <f t="shared" si="8"/>
        <v>1.7935109583154276</v>
      </c>
      <c r="L86" s="17">
        <f t="shared" si="9"/>
        <v>2.219691812140399</v>
      </c>
      <c r="M86" s="18">
        <f t="shared" si="11"/>
        <v>0</v>
      </c>
      <c r="N86" s="14">
        <v>0</v>
      </c>
    </row>
    <row r="87" spans="2:14" hidden="1">
      <c r="B87" s="14" t="s">
        <v>18</v>
      </c>
      <c r="C87" s="14">
        <v>2</v>
      </c>
      <c r="D87" s="14">
        <v>1</v>
      </c>
      <c r="E87" s="14" t="s">
        <v>62</v>
      </c>
      <c r="F87" s="14">
        <v>2</v>
      </c>
      <c r="G87" s="36">
        <f t="shared" si="7"/>
        <v>202</v>
      </c>
      <c r="H87" s="38" t="s">
        <v>101</v>
      </c>
      <c r="I87" s="40">
        <v>321</v>
      </c>
      <c r="J87" s="16">
        <f t="shared" si="10"/>
        <v>50403</v>
      </c>
      <c r="K87" s="17">
        <f t="shared" si="8"/>
        <v>1.8050064460678985</v>
      </c>
      <c r="L87" s="17">
        <f t="shared" si="9"/>
        <v>2.2311872998928699</v>
      </c>
      <c r="M87" s="18">
        <f t="shared" si="11"/>
        <v>0</v>
      </c>
      <c r="N87" s="14">
        <v>0</v>
      </c>
    </row>
    <row r="88" spans="2:14" hidden="1">
      <c r="B88" s="14" t="s">
        <v>18</v>
      </c>
      <c r="C88" s="14">
        <v>2</v>
      </c>
      <c r="D88" s="14">
        <v>1</v>
      </c>
      <c r="E88" s="14" t="s">
        <v>62</v>
      </c>
      <c r="F88" s="14">
        <v>2</v>
      </c>
      <c r="G88" s="36">
        <f t="shared" si="7"/>
        <v>202</v>
      </c>
      <c r="H88" s="38" t="s">
        <v>102</v>
      </c>
      <c r="I88" s="40">
        <v>327</v>
      </c>
      <c r="J88" s="16">
        <f t="shared" si="10"/>
        <v>50730</v>
      </c>
      <c r="K88" s="17">
        <f t="shared" si="8"/>
        <v>1.8167168027503222</v>
      </c>
      <c r="L88" s="17">
        <f t="shared" si="9"/>
        <v>2.2428976565752938</v>
      </c>
      <c r="M88" s="18">
        <f t="shared" si="11"/>
        <v>0</v>
      </c>
      <c r="N88" s="14">
        <v>0</v>
      </c>
    </row>
    <row r="89" spans="2:14" hidden="1">
      <c r="B89" s="14" t="s">
        <v>18</v>
      </c>
      <c r="C89" s="14">
        <v>2</v>
      </c>
      <c r="D89" s="14">
        <v>1</v>
      </c>
      <c r="E89" s="14" t="s">
        <v>62</v>
      </c>
      <c r="F89" s="14">
        <v>2</v>
      </c>
      <c r="G89" s="36">
        <f t="shared" si="7"/>
        <v>202</v>
      </c>
      <c r="H89" s="38" t="s">
        <v>103</v>
      </c>
      <c r="I89" s="40">
        <v>376</v>
      </c>
      <c r="J89" s="16">
        <f t="shared" si="10"/>
        <v>51106</v>
      </c>
      <c r="K89" s="17">
        <f t="shared" si="8"/>
        <v>1.8301819223606932</v>
      </c>
      <c r="L89" s="17">
        <f t="shared" si="9"/>
        <v>2.2563627761856644</v>
      </c>
      <c r="M89" s="18">
        <f t="shared" si="11"/>
        <v>0</v>
      </c>
      <c r="N89" s="14">
        <v>0</v>
      </c>
    </row>
    <row r="90" spans="2:14" hidden="1">
      <c r="B90" s="14" t="s">
        <v>18</v>
      </c>
      <c r="C90" s="14">
        <v>2</v>
      </c>
      <c r="D90" s="14">
        <v>1</v>
      </c>
      <c r="E90" s="14" t="s">
        <v>62</v>
      </c>
      <c r="F90" s="14">
        <v>2</v>
      </c>
      <c r="G90" s="36">
        <f t="shared" si="7"/>
        <v>202</v>
      </c>
      <c r="H90" s="38" t="s">
        <v>69</v>
      </c>
      <c r="I90" s="40">
        <v>386</v>
      </c>
      <c r="J90" s="16">
        <f t="shared" si="10"/>
        <v>51492</v>
      </c>
      <c r="K90" s="17">
        <f t="shared" si="8"/>
        <v>1.8440051568543188</v>
      </c>
      <c r="L90" s="17">
        <f t="shared" si="9"/>
        <v>2.2701860106792902</v>
      </c>
      <c r="M90" s="18">
        <f t="shared" si="11"/>
        <v>0</v>
      </c>
      <c r="N90" s="14">
        <v>0</v>
      </c>
    </row>
    <row r="91" spans="2:14" hidden="1">
      <c r="B91" s="14" t="s">
        <v>18</v>
      </c>
      <c r="C91" s="14">
        <v>2</v>
      </c>
      <c r="D91" s="14">
        <v>1</v>
      </c>
      <c r="E91" s="14" t="s">
        <v>104</v>
      </c>
      <c r="F91" s="14">
        <v>3</v>
      </c>
      <c r="G91" s="36">
        <f t="shared" si="7"/>
        <v>203</v>
      </c>
      <c r="H91" s="15" t="s">
        <v>105</v>
      </c>
      <c r="I91" s="35">
        <v>520</v>
      </c>
      <c r="J91" s="16">
        <f t="shared" si="10"/>
        <v>52012</v>
      </c>
      <c r="K91" s="17">
        <f t="shared" si="8"/>
        <v>1.8626271307835554</v>
      </c>
      <c r="L91" s="17">
        <f t="shared" si="9"/>
        <v>2.2888079846085265</v>
      </c>
      <c r="M91" s="18">
        <f t="shared" si="11"/>
        <v>0</v>
      </c>
      <c r="N91" s="14">
        <v>0</v>
      </c>
    </row>
    <row r="92" spans="2:14" hidden="1">
      <c r="B92" s="14" t="s">
        <v>18</v>
      </c>
      <c r="C92" s="14">
        <v>2</v>
      </c>
      <c r="D92" s="14">
        <v>1</v>
      </c>
      <c r="E92" s="14" t="s">
        <v>104</v>
      </c>
      <c r="F92" s="14">
        <v>3</v>
      </c>
      <c r="G92" s="36">
        <f t="shared" si="7"/>
        <v>203</v>
      </c>
      <c r="H92" s="15" t="s">
        <v>106</v>
      </c>
      <c r="I92" s="35">
        <v>493</v>
      </c>
      <c r="J92" s="16">
        <f t="shared" si="10"/>
        <v>52505</v>
      </c>
      <c r="K92" s="17">
        <f t="shared" si="8"/>
        <v>1.8802821945280046</v>
      </c>
      <c r="L92" s="17">
        <f t="shared" si="9"/>
        <v>2.3064630483529758</v>
      </c>
      <c r="M92" s="18">
        <f t="shared" si="11"/>
        <v>0</v>
      </c>
      <c r="N92" s="14">
        <v>0</v>
      </c>
    </row>
    <row r="93" spans="2:14" hidden="1">
      <c r="B93" s="14" t="s">
        <v>18</v>
      </c>
      <c r="C93" s="14">
        <v>2</v>
      </c>
      <c r="D93" s="14">
        <v>1</v>
      </c>
      <c r="E93" s="14" t="s">
        <v>104</v>
      </c>
      <c r="F93" s="14">
        <v>3</v>
      </c>
      <c r="G93" s="36">
        <f t="shared" si="7"/>
        <v>203</v>
      </c>
      <c r="H93" s="15" t="s">
        <v>107</v>
      </c>
      <c r="I93" s="35">
        <v>602</v>
      </c>
      <c r="J93" s="16">
        <f t="shared" si="10"/>
        <v>53107</v>
      </c>
      <c r="K93" s="17">
        <f t="shared" si="8"/>
        <v>1.9018407104999284</v>
      </c>
      <c r="L93" s="17">
        <f t="shared" si="9"/>
        <v>2.3280215643248998</v>
      </c>
      <c r="M93" s="18">
        <f t="shared" si="11"/>
        <v>0</v>
      </c>
      <c r="N93" s="14">
        <v>1</v>
      </c>
    </row>
    <row r="94" spans="2:14" hidden="1">
      <c r="B94" s="14" t="s">
        <v>18</v>
      </c>
      <c r="C94" s="14">
        <v>2</v>
      </c>
      <c r="D94" s="14">
        <v>1</v>
      </c>
      <c r="E94" s="14" t="s">
        <v>104</v>
      </c>
      <c r="F94" s="14">
        <v>3</v>
      </c>
      <c r="G94" s="36">
        <f t="shared" si="7"/>
        <v>203</v>
      </c>
      <c r="H94" s="15" t="s">
        <v>108</v>
      </c>
      <c r="I94" s="35">
        <v>354</v>
      </c>
      <c r="J94" s="16">
        <f t="shared" si="10"/>
        <v>53461</v>
      </c>
      <c r="K94" s="17">
        <f t="shared" si="8"/>
        <v>1.9145179773671395</v>
      </c>
      <c r="L94" s="17">
        <f t="shared" si="9"/>
        <v>2.3406988311921109</v>
      </c>
      <c r="M94" s="18">
        <f t="shared" si="11"/>
        <v>0</v>
      </c>
      <c r="N94" s="14">
        <v>0</v>
      </c>
    </row>
    <row r="95" spans="2:14" hidden="1">
      <c r="B95" s="14" t="s">
        <v>18</v>
      </c>
      <c r="C95" s="14">
        <v>2</v>
      </c>
      <c r="D95" s="14">
        <v>1</v>
      </c>
      <c r="E95" s="14" t="s">
        <v>104</v>
      </c>
      <c r="F95" s="14">
        <v>3</v>
      </c>
      <c r="G95" s="36">
        <f t="shared" si="7"/>
        <v>203</v>
      </c>
      <c r="H95" s="15" t="s">
        <v>109</v>
      </c>
      <c r="I95" s="35">
        <v>300</v>
      </c>
      <c r="J95" s="16">
        <f t="shared" si="10"/>
        <v>53761</v>
      </c>
      <c r="K95" s="17">
        <f t="shared" si="8"/>
        <v>1.9252614238647758</v>
      </c>
      <c r="L95" s="17">
        <f t="shared" si="9"/>
        <v>2.3514422776897472</v>
      </c>
      <c r="M95" s="18">
        <f t="shared" si="11"/>
        <v>0</v>
      </c>
      <c r="N95" s="14">
        <v>0</v>
      </c>
    </row>
    <row r="96" spans="2:14" hidden="1">
      <c r="B96" s="14" t="s">
        <v>18</v>
      </c>
      <c r="C96" s="14">
        <v>2</v>
      </c>
      <c r="D96" s="14">
        <v>1</v>
      </c>
      <c r="E96" s="14" t="s">
        <v>104</v>
      </c>
      <c r="F96" s="14">
        <v>3</v>
      </c>
      <c r="G96" s="36">
        <f t="shared" si="7"/>
        <v>203</v>
      </c>
      <c r="H96" s="15" t="s">
        <v>110</v>
      </c>
      <c r="I96" s="35">
        <v>1700</v>
      </c>
      <c r="J96" s="16">
        <f t="shared" si="10"/>
        <v>55461</v>
      </c>
      <c r="K96" s="17">
        <f t="shared" si="8"/>
        <v>1.986140954018049</v>
      </c>
      <c r="L96" s="17">
        <f t="shared" si="9"/>
        <v>2.4123218078430204</v>
      </c>
      <c r="M96" s="18">
        <f t="shared" si="11"/>
        <v>0</v>
      </c>
      <c r="N96" s="14">
        <v>0</v>
      </c>
    </row>
    <row r="97" spans="2:14" hidden="1">
      <c r="B97" s="14" t="s">
        <v>18</v>
      </c>
      <c r="C97" s="14">
        <v>2</v>
      </c>
      <c r="D97" s="14">
        <v>1</v>
      </c>
      <c r="E97" s="14" t="s">
        <v>104</v>
      </c>
      <c r="F97" s="14">
        <v>3</v>
      </c>
      <c r="G97" s="36">
        <f t="shared" si="7"/>
        <v>203</v>
      </c>
      <c r="H97" s="15" t="s">
        <v>111</v>
      </c>
      <c r="I97" s="35">
        <v>241</v>
      </c>
      <c r="J97" s="16">
        <f t="shared" si="10"/>
        <v>55702</v>
      </c>
      <c r="K97" s="17">
        <f t="shared" si="8"/>
        <v>1.9947715227044835</v>
      </c>
      <c r="L97" s="17">
        <f t="shared" si="9"/>
        <v>2.4209523765294549</v>
      </c>
      <c r="M97" s="18">
        <f t="shared" si="11"/>
        <v>0</v>
      </c>
      <c r="N97" s="14">
        <v>0</v>
      </c>
    </row>
    <row r="98" spans="2:14" hidden="1">
      <c r="B98" s="14" t="s">
        <v>18</v>
      </c>
      <c r="C98" s="14">
        <v>2</v>
      </c>
      <c r="D98" s="14">
        <v>1</v>
      </c>
      <c r="E98" s="14" t="s">
        <v>104</v>
      </c>
      <c r="F98" s="14">
        <v>3</v>
      </c>
      <c r="G98" s="36">
        <f t="shared" si="7"/>
        <v>203</v>
      </c>
      <c r="H98" s="15" t="s">
        <v>112</v>
      </c>
      <c r="I98" s="35">
        <v>296</v>
      </c>
      <c r="J98" s="16">
        <f t="shared" si="10"/>
        <v>55998</v>
      </c>
      <c r="K98" s="17">
        <f t="shared" si="8"/>
        <v>2.0053717232488184</v>
      </c>
      <c r="L98" s="17">
        <f t="shared" si="9"/>
        <v>2.4315525770737896</v>
      </c>
      <c r="M98" s="18">
        <f t="shared" si="11"/>
        <v>0</v>
      </c>
      <c r="N98" s="14">
        <v>0</v>
      </c>
    </row>
    <row r="99" spans="2:14" hidden="1">
      <c r="B99" s="14" t="s">
        <v>18</v>
      </c>
      <c r="C99" s="14">
        <v>2</v>
      </c>
      <c r="D99" s="14">
        <v>1</v>
      </c>
      <c r="E99" s="14" t="s">
        <v>104</v>
      </c>
      <c r="F99" s="14">
        <v>3</v>
      </c>
      <c r="G99" s="36">
        <f t="shared" si="7"/>
        <v>203</v>
      </c>
      <c r="H99" s="15" t="s">
        <v>113</v>
      </c>
      <c r="I99" s="35">
        <v>188</v>
      </c>
      <c r="J99" s="16">
        <f t="shared" si="10"/>
        <v>56186</v>
      </c>
      <c r="K99" s="17">
        <f t="shared" si="8"/>
        <v>2.0121042830540037</v>
      </c>
      <c r="L99" s="17">
        <f t="shared" si="9"/>
        <v>2.4382851368789753</v>
      </c>
      <c r="M99" s="18">
        <f t="shared" si="11"/>
        <v>0</v>
      </c>
      <c r="N99" s="14">
        <v>0</v>
      </c>
    </row>
    <row r="100" spans="2:14" hidden="1">
      <c r="B100" s="14" t="s">
        <v>18</v>
      </c>
      <c r="C100" s="14">
        <v>2</v>
      </c>
      <c r="D100" s="14">
        <v>1</v>
      </c>
      <c r="E100" s="14" t="s">
        <v>104</v>
      </c>
      <c r="F100" s="14">
        <v>3</v>
      </c>
      <c r="G100" s="36">
        <f t="shared" si="7"/>
        <v>203</v>
      </c>
      <c r="H100" s="15" t="s">
        <v>114</v>
      </c>
      <c r="I100" s="35">
        <v>900</v>
      </c>
      <c r="J100" s="16">
        <f t="shared" si="10"/>
        <v>57086</v>
      </c>
      <c r="K100" s="17">
        <f t="shared" si="8"/>
        <v>2.0443346225469132</v>
      </c>
      <c r="L100" s="17">
        <f t="shared" si="9"/>
        <v>2.4705154763718848</v>
      </c>
      <c r="M100" s="18">
        <f t="shared" si="11"/>
        <v>0</v>
      </c>
      <c r="N100" s="14">
        <v>0</v>
      </c>
    </row>
    <row r="101" spans="2:14" hidden="1">
      <c r="B101" s="14" t="s">
        <v>18</v>
      </c>
      <c r="C101" s="14">
        <v>2</v>
      </c>
      <c r="D101" s="14">
        <v>1</v>
      </c>
      <c r="E101" s="14" t="s">
        <v>104</v>
      </c>
      <c r="F101" s="14">
        <v>3</v>
      </c>
      <c r="G101" s="36">
        <f t="shared" si="7"/>
        <v>203</v>
      </c>
      <c r="H101" s="15" t="s">
        <v>115</v>
      </c>
      <c r="I101" s="35">
        <v>1400</v>
      </c>
      <c r="J101" s="16">
        <f t="shared" si="10"/>
        <v>58486</v>
      </c>
      <c r="K101" s="17">
        <f t="shared" si="8"/>
        <v>2.0944707062025496</v>
      </c>
      <c r="L101" s="17">
        <f t="shared" si="9"/>
        <v>2.5206515600275212</v>
      </c>
      <c r="M101" s="18">
        <f t="shared" si="11"/>
        <v>0</v>
      </c>
      <c r="N101" s="14">
        <v>0</v>
      </c>
    </row>
    <row r="102" spans="2:14" hidden="1">
      <c r="B102" s="14" t="s">
        <v>18</v>
      </c>
      <c r="C102" s="14">
        <v>2</v>
      </c>
      <c r="D102" s="14">
        <v>1</v>
      </c>
      <c r="E102" s="14" t="s">
        <v>104</v>
      </c>
      <c r="F102" s="14">
        <v>3</v>
      </c>
      <c r="G102" s="36">
        <f t="shared" si="7"/>
        <v>203</v>
      </c>
      <c r="H102" s="15" t="s">
        <v>116</v>
      </c>
      <c r="I102" s="35">
        <v>1240</v>
      </c>
      <c r="J102" s="16">
        <f t="shared" si="10"/>
        <v>59726</v>
      </c>
      <c r="K102" s="17">
        <f t="shared" si="8"/>
        <v>2.1388769517261137</v>
      </c>
      <c r="L102" s="17">
        <f t="shared" si="9"/>
        <v>2.5650578055510849</v>
      </c>
      <c r="M102" s="18">
        <f t="shared" si="11"/>
        <v>0</v>
      </c>
      <c r="N102" s="14">
        <v>0</v>
      </c>
    </row>
    <row r="103" spans="2:14" hidden="1">
      <c r="B103" s="14" t="s">
        <v>18</v>
      </c>
      <c r="C103" s="14">
        <v>2</v>
      </c>
      <c r="D103" s="14">
        <v>1</v>
      </c>
      <c r="E103" s="14" t="s">
        <v>104</v>
      </c>
      <c r="F103" s="14">
        <v>3</v>
      </c>
      <c r="G103" s="36">
        <f t="shared" si="7"/>
        <v>203</v>
      </c>
      <c r="H103" s="15" t="s">
        <v>117</v>
      </c>
      <c r="I103" s="35">
        <v>206</v>
      </c>
      <c r="J103" s="16">
        <f t="shared" si="10"/>
        <v>59932</v>
      </c>
      <c r="K103" s="17">
        <f t="shared" si="8"/>
        <v>2.1462541183211576</v>
      </c>
      <c r="L103" s="17">
        <f t="shared" si="9"/>
        <v>2.5724349721461293</v>
      </c>
      <c r="M103" s="18">
        <f t="shared" si="11"/>
        <v>0</v>
      </c>
      <c r="N103" s="14">
        <v>0</v>
      </c>
    </row>
    <row r="104" spans="2:14" hidden="1">
      <c r="B104" s="14" t="s">
        <v>18</v>
      </c>
      <c r="C104" s="14">
        <v>2</v>
      </c>
      <c r="D104" s="14">
        <v>1</v>
      </c>
      <c r="E104" s="14" t="s">
        <v>104</v>
      </c>
      <c r="F104" s="14">
        <v>3</v>
      </c>
      <c r="G104" s="36">
        <f t="shared" si="7"/>
        <v>203</v>
      </c>
      <c r="H104" s="15" t="s">
        <v>118</v>
      </c>
      <c r="I104" s="35">
        <v>290</v>
      </c>
      <c r="J104" s="16">
        <f t="shared" si="10"/>
        <v>60222</v>
      </c>
      <c r="K104" s="17">
        <f t="shared" si="8"/>
        <v>2.1566394499355392</v>
      </c>
      <c r="L104" s="17">
        <f t="shared" si="9"/>
        <v>2.5828203037605109</v>
      </c>
      <c r="M104" s="18">
        <f t="shared" si="11"/>
        <v>0</v>
      </c>
      <c r="N104" s="14">
        <v>0</v>
      </c>
    </row>
    <row r="105" spans="2:14" hidden="1">
      <c r="B105" s="14" t="s">
        <v>18</v>
      </c>
      <c r="C105" s="14">
        <v>2</v>
      </c>
      <c r="D105" s="14">
        <v>1</v>
      </c>
      <c r="E105" s="14" t="s">
        <v>104</v>
      </c>
      <c r="F105" s="14">
        <v>3</v>
      </c>
      <c r="G105" s="36">
        <f t="shared" si="7"/>
        <v>203</v>
      </c>
      <c r="H105" s="15" t="s">
        <v>119</v>
      </c>
      <c r="I105" s="35">
        <v>1000</v>
      </c>
      <c r="J105" s="16">
        <f t="shared" si="10"/>
        <v>61222</v>
      </c>
      <c r="K105" s="17">
        <f t="shared" si="8"/>
        <v>2.1924509382609942</v>
      </c>
      <c r="L105" s="17">
        <f t="shared" si="9"/>
        <v>2.6186317920859654</v>
      </c>
      <c r="M105" s="18">
        <f t="shared" si="11"/>
        <v>0</v>
      </c>
      <c r="N105" s="14">
        <v>0</v>
      </c>
    </row>
    <row r="106" spans="2:14" hidden="1">
      <c r="B106" s="14" t="s">
        <v>18</v>
      </c>
      <c r="C106" s="14">
        <v>2</v>
      </c>
      <c r="D106" s="14">
        <v>1</v>
      </c>
      <c r="E106" s="14" t="s">
        <v>104</v>
      </c>
      <c r="F106" s="14">
        <v>3</v>
      </c>
      <c r="G106" s="36">
        <f t="shared" si="7"/>
        <v>203</v>
      </c>
      <c r="H106" s="15" t="s">
        <v>120</v>
      </c>
      <c r="I106" s="35">
        <v>924</v>
      </c>
      <c r="J106" s="16">
        <f t="shared" si="10"/>
        <v>62146</v>
      </c>
      <c r="K106" s="17">
        <f t="shared" si="8"/>
        <v>2.2255407534737142</v>
      </c>
      <c r="L106" s="17">
        <f t="shared" si="9"/>
        <v>2.6517216072986853</v>
      </c>
      <c r="M106" s="18">
        <f t="shared" si="11"/>
        <v>0</v>
      </c>
      <c r="N106" s="14">
        <v>0</v>
      </c>
    </row>
    <row r="107" spans="2:14" hidden="1">
      <c r="B107" s="14" t="s">
        <v>18</v>
      </c>
      <c r="C107" s="14">
        <v>2</v>
      </c>
      <c r="D107" s="14">
        <v>1</v>
      </c>
      <c r="E107" s="14" t="s">
        <v>104</v>
      </c>
      <c r="F107" s="14">
        <v>3</v>
      </c>
      <c r="G107" s="36">
        <f t="shared" si="7"/>
        <v>203</v>
      </c>
      <c r="H107" s="15" t="s">
        <v>121</v>
      </c>
      <c r="I107" s="35">
        <v>595</v>
      </c>
      <c r="J107" s="16">
        <f t="shared" si="10"/>
        <v>62741</v>
      </c>
      <c r="K107" s="17">
        <f t="shared" si="8"/>
        <v>2.2468485890273602</v>
      </c>
      <c r="L107" s="17">
        <f t="shared" si="9"/>
        <v>2.6730294428523313</v>
      </c>
      <c r="M107" s="18">
        <f t="shared" si="11"/>
        <v>0</v>
      </c>
      <c r="N107" s="14">
        <v>0</v>
      </c>
    </row>
    <row r="108" spans="2:14" hidden="1">
      <c r="B108" s="14" t="s">
        <v>18</v>
      </c>
      <c r="C108" s="14">
        <v>2</v>
      </c>
      <c r="D108" s="14">
        <v>1</v>
      </c>
      <c r="E108" s="14" t="s">
        <v>104</v>
      </c>
      <c r="F108" s="14">
        <v>3</v>
      </c>
      <c r="G108" s="36">
        <f t="shared" si="7"/>
        <v>203</v>
      </c>
      <c r="H108" s="15" t="s">
        <v>122</v>
      </c>
      <c r="I108" s="35">
        <v>138</v>
      </c>
      <c r="J108" s="16">
        <f t="shared" si="10"/>
        <v>62879</v>
      </c>
      <c r="K108" s="17">
        <f t="shared" si="8"/>
        <v>2.2517905744162729</v>
      </c>
      <c r="L108" s="17">
        <f t="shared" si="9"/>
        <v>2.6779714282412446</v>
      </c>
      <c r="M108" s="18">
        <f t="shared" si="11"/>
        <v>0</v>
      </c>
      <c r="N108" s="14">
        <v>0</v>
      </c>
    </row>
    <row r="109" spans="2:14" hidden="1">
      <c r="B109" s="14" t="s">
        <v>18</v>
      </c>
      <c r="C109" s="14">
        <v>2</v>
      </c>
      <c r="D109" s="14">
        <v>1</v>
      </c>
      <c r="E109" s="14" t="s">
        <v>104</v>
      </c>
      <c r="F109" s="14">
        <v>3</v>
      </c>
      <c r="G109" s="36">
        <f t="shared" si="7"/>
        <v>203</v>
      </c>
      <c r="H109" s="15" t="s">
        <v>123</v>
      </c>
      <c r="I109" s="35">
        <v>500</v>
      </c>
      <c r="J109" s="16">
        <f t="shared" si="10"/>
        <v>63379</v>
      </c>
      <c r="K109" s="17">
        <f t="shared" si="8"/>
        <v>2.2696963185790002</v>
      </c>
      <c r="L109" s="17">
        <f t="shared" si="9"/>
        <v>2.6958771724039714</v>
      </c>
      <c r="M109" s="18">
        <f t="shared" si="11"/>
        <v>0</v>
      </c>
      <c r="N109" s="14">
        <v>0</v>
      </c>
    </row>
    <row r="110" spans="2:14" hidden="1">
      <c r="B110" s="14" t="s">
        <v>18</v>
      </c>
      <c r="C110" s="14">
        <v>2</v>
      </c>
      <c r="D110" s="14">
        <v>1</v>
      </c>
      <c r="E110" s="14" t="s">
        <v>104</v>
      </c>
      <c r="F110" s="14">
        <v>3</v>
      </c>
      <c r="G110" s="36">
        <f t="shared" si="7"/>
        <v>203</v>
      </c>
      <c r="H110" s="15" t="s">
        <v>124</v>
      </c>
      <c r="I110" s="35">
        <v>217</v>
      </c>
      <c r="J110" s="16">
        <f t="shared" si="10"/>
        <v>63596</v>
      </c>
      <c r="K110" s="17">
        <f t="shared" si="8"/>
        <v>2.2774674115456239</v>
      </c>
      <c r="L110" s="17">
        <f t="shared" si="9"/>
        <v>2.7036482653705951</v>
      </c>
      <c r="M110" s="18">
        <f t="shared" si="11"/>
        <v>0</v>
      </c>
      <c r="N110" s="14">
        <v>0</v>
      </c>
    </row>
    <row r="111" spans="2:14" hidden="1">
      <c r="B111" s="14" t="s">
        <v>18</v>
      </c>
      <c r="C111" s="14">
        <v>2</v>
      </c>
      <c r="D111" s="14">
        <v>1</v>
      </c>
      <c r="E111" s="14" t="s">
        <v>104</v>
      </c>
      <c r="F111" s="14">
        <v>3</v>
      </c>
      <c r="G111" s="36">
        <f t="shared" si="7"/>
        <v>203</v>
      </c>
      <c r="H111" s="15" t="s">
        <v>125</v>
      </c>
      <c r="I111" s="35">
        <v>1800</v>
      </c>
      <c r="J111" s="16">
        <f t="shared" si="10"/>
        <v>65396</v>
      </c>
      <c r="K111" s="17">
        <f t="shared" si="8"/>
        <v>2.3419280905314426</v>
      </c>
      <c r="L111" s="17">
        <f t="shared" si="9"/>
        <v>2.7681089443564142</v>
      </c>
      <c r="M111" s="18">
        <f t="shared" si="11"/>
        <v>0</v>
      </c>
      <c r="N111" s="14">
        <v>0</v>
      </c>
    </row>
    <row r="112" spans="2:14" hidden="1">
      <c r="B112" s="14" t="s">
        <v>18</v>
      </c>
      <c r="C112" s="14">
        <v>2</v>
      </c>
      <c r="D112" s="14">
        <v>1</v>
      </c>
      <c r="E112" s="14" t="s">
        <v>104</v>
      </c>
      <c r="F112" s="14">
        <v>3</v>
      </c>
      <c r="G112" s="36">
        <f t="shared" si="7"/>
        <v>203</v>
      </c>
      <c r="H112" s="15" t="s">
        <v>126</v>
      </c>
      <c r="I112" s="35">
        <v>266</v>
      </c>
      <c r="J112" s="16">
        <f t="shared" si="10"/>
        <v>65662</v>
      </c>
      <c r="K112" s="17">
        <f t="shared" si="8"/>
        <v>2.3514539464260134</v>
      </c>
      <c r="L112" s="17">
        <f t="shared" si="9"/>
        <v>2.7776348002509845</v>
      </c>
      <c r="M112" s="18">
        <f t="shared" si="11"/>
        <v>0</v>
      </c>
      <c r="N112" s="14">
        <v>0</v>
      </c>
    </row>
    <row r="113" spans="2:14" hidden="1">
      <c r="B113" s="14" t="s">
        <v>18</v>
      </c>
      <c r="C113" s="14">
        <v>2</v>
      </c>
      <c r="D113" s="14">
        <v>1</v>
      </c>
      <c r="E113" s="14" t="s">
        <v>104</v>
      </c>
      <c r="F113" s="14">
        <v>3</v>
      </c>
      <c r="G113" s="36">
        <f t="shared" si="7"/>
        <v>203</v>
      </c>
      <c r="H113" s="15" t="s">
        <v>127</v>
      </c>
      <c r="I113" s="35">
        <v>100</v>
      </c>
      <c r="J113" s="16">
        <f t="shared" si="10"/>
        <v>65762</v>
      </c>
      <c r="K113" s="17">
        <f t="shared" si="8"/>
        <v>2.3550350952585588</v>
      </c>
      <c r="L113" s="17">
        <f t="shared" si="9"/>
        <v>2.7812159490835304</v>
      </c>
      <c r="M113" s="18">
        <f t="shared" si="11"/>
        <v>0</v>
      </c>
      <c r="N113" s="14">
        <v>0</v>
      </c>
    </row>
    <row r="114" spans="2:14" hidden="1">
      <c r="B114" s="14" t="s">
        <v>18</v>
      </c>
      <c r="C114" s="14">
        <v>2</v>
      </c>
      <c r="D114" s="14">
        <v>1</v>
      </c>
      <c r="E114" s="14" t="s">
        <v>104</v>
      </c>
      <c r="F114" s="14">
        <v>3</v>
      </c>
      <c r="G114" s="36">
        <f t="shared" si="7"/>
        <v>203</v>
      </c>
      <c r="H114" s="15" t="s">
        <v>128</v>
      </c>
      <c r="I114" s="35">
        <v>900</v>
      </c>
      <c r="J114" s="16">
        <f t="shared" si="10"/>
        <v>66662</v>
      </c>
      <c r="K114" s="17">
        <f t="shared" si="8"/>
        <v>2.3872654347514684</v>
      </c>
      <c r="L114" s="17">
        <f t="shared" si="9"/>
        <v>2.81344628857644</v>
      </c>
      <c r="M114" s="18">
        <f t="shared" si="11"/>
        <v>0</v>
      </c>
      <c r="N114" s="14">
        <v>0</v>
      </c>
    </row>
    <row r="115" spans="2:14" hidden="1">
      <c r="B115" s="14" t="s">
        <v>18</v>
      </c>
      <c r="C115" s="14">
        <v>2</v>
      </c>
      <c r="D115" s="14">
        <v>1</v>
      </c>
      <c r="E115" s="14" t="s">
        <v>104</v>
      </c>
      <c r="F115" s="14">
        <v>3</v>
      </c>
      <c r="G115" s="36">
        <f t="shared" si="7"/>
        <v>203</v>
      </c>
      <c r="H115" s="15" t="s">
        <v>129</v>
      </c>
      <c r="I115" s="35">
        <v>330</v>
      </c>
      <c r="J115" s="16">
        <f t="shared" si="10"/>
        <v>66992</v>
      </c>
      <c r="K115" s="17">
        <f t="shared" si="8"/>
        <v>2.3990832258988686</v>
      </c>
      <c r="L115" s="17">
        <f t="shared" si="9"/>
        <v>2.8252640797238397</v>
      </c>
      <c r="M115" s="18">
        <f t="shared" si="11"/>
        <v>0</v>
      </c>
      <c r="N115" s="14">
        <v>0</v>
      </c>
    </row>
    <row r="116" spans="2:14" hidden="1">
      <c r="B116" s="14" t="s">
        <v>18</v>
      </c>
      <c r="C116" s="14">
        <v>2</v>
      </c>
      <c r="D116" s="14">
        <v>1</v>
      </c>
      <c r="E116" s="14" t="s">
        <v>104</v>
      </c>
      <c r="F116" s="14">
        <v>3</v>
      </c>
      <c r="G116" s="36">
        <f t="shared" si="7"/>
        <v>203</v>
      </c>
      <c r="H116" s="15" t="s">
        <v>130</v>
      </c>
      <c r="I116" s="35">
        <v>420</v>
      </c>
      <c r="J116" s="16">
        <f t="shared" si="10"/>
        <v>67412</v>
      </c>
      <c r="K116" s="17">
        <f t="shared" si="8"/>
        <v>2.4141240509955595</v>
      </c>
      <c r="L116" s="17">
        <f t="shared" si="9"/>
        <v>2.8403049048205311</v>
      </c>
      <c r="M116" s="18">
        <f t="shared" si="11"/>
        <v>0</v>
      </c>
      <c r="N116" s="14">
        <v>0</v>
      </c>
    </row>
    <row r="117" spans="2:14" hidden="1">
      <c r="B117" s="14" t="s">
        <v>18</v>
      </c>
      <c r="C117" s="14">
        <v>2</v>
      </c>
      <c r="D117" s="14">
        <v>1</v>
      </c>
      <c r="E117" s="14" t="s">
        <v>104</v>
      </c>
      <c r="F117" s="14">
        <v>3</v>
      </c>
      <c r="G117" s="36">
        <f t="shared" si="7"/>
        <v>203</v>
      </c>
      <c r="H117" s="15" t="s">
        <v>131</v>
      </c>
      <c r="I117" s="35">
        <v>800</v>
      </c>
      <c r="J117" s="16">
        <f t="shared" si="10"/>
        <v>68212</v>
      </c>
      <c r="K117" s="17">
        <f t="shared" si="8"/>
        <v>2.4427732416559231</v>
      </c>
      <c r="L117" s="17">
        <f t="shared" si="9"/>
        <v>2.8689540954808948</v>
      </c>
      <c r="M117" s="18">
        <f t="shared" si="11"/>
        <v>0</v>
      </c>
      <c r="N117" s="14">
        <v>0</v>
      </c>
    </row>
    <row r="118" spans="2:14" hidden="1">
      <c r="B118" s="14" t="s">
        <v>18</v>
      </c>
      <c r="C118" s="14">
        <v>2</v>
      </c>
      <c r="D118" s="14">
        <v>1</v>
      </c>
      <c r="E118" s="14" t="s">
        <v>104</v>
      </c>
      <c r="F118" s="14">
        <v>3</v>
      </c>
      <c r="G118" s="36">
        <f t="shared" si="7"/>
        <v>203</v>
      </c>
      <c r="H118" s="15" t="s">
        <v>132</v>
      </c>
      <c r="I118" s="35">
        <v>195</v>
      </c>
      <c r="J118" s="16">
        <f t="shared" si="10"/>
        <v>68407</v>
      </c>
      <c r="K118" s="17">
        <f t="shared" si="8"/>
        <v>2.4497564818793869</v>
      </c>
      <c r="L118" s="17">
        <f t="shared" si="9"/>
        <v>2.8759373357043581</v>
      </c>
      <c r="M118" s="18">
        <f t="shared" si="11"/>
        <v>0</v>
      </c>
      <c r="N118" s="14">
        <v>0</v>
      </c>
    </row>
    <row r="119" spans="2:14" hidden="1">
      <c r="B119" s="14" t="s">
        <v>18</v>
      </c>
      <c r="C119" s="14">
        <v>2</v>
      </c>
      <c r="D119" s="14">
        <v>1</v>
      </c>
      <c r="E119" s="14" t="s">
        <v>104</v>
      </c>
      <c r="F119" s="14">
        <v>3</v>
      </c>
      <c r="G119" s="36">
        <f t="shared" si="7"/>
        <v>203</v>
      </c>
      <c r="H119" s="15" t="s">
        <v>133</v>
      </c>
      <c r="I119" s="35">
        <v>800</v>
      </c>
      <c r="J119" s="16">
        <f t="shared" si="10"/>
        <v>69207</v>
      </c>
      <c r="K119" s="17">
        <f t="shared" si="8"/>
        <v>2.478405672539751</v>
      </c>
      <c r="L119" s="17">
        <f t="shared" si="9"/>
        <v>2.9045865263647226</v>
      </c>
      <c r="M119" s="18">
        <f t="shared" si="11"/>
        <v>0</v>
      </c>
      <c r="N119" s="14">
        <v>0</v>
      </c>
    </row>
    <row r="120" spans="2:14" hidden="1">
      <c r="B120" s="14" t="s">
        <v>18</v>
      </c>
      <c r="C120" s="14">
        <v>2</v>
      </c>
      <c r="D120" s="14">
        <v>1</v>
      </c>
      <c r="E120" s="14" t="s">
        <v>104</v>
      </c>
      <c r="F120" s="14">
        <v>3</v>
      </c>
      <c r="G120" s="36">
        <f t="shared" si="7"/>
        <v>203</v>
      </c>
      <c r="H120" s="15" t="s">
        <v>134</v>
      </c>
      <c r="I120" s="35">
        <v>1700</v>
      </c>
      <c r="J120" s="16">
        <f t="shared" si="10"/>
        <v>70907</v>
      </c>
      <c r="K120" s="17">
        <f t="shared" si="8"/>
        <v>2.5392852026930237</v>
      </c>
      <c r="L120" s="17">
        <f t="shared" si="9"/>
        <v>2.9654660565179949</v>
      </c>
      <c r="M120" s="18">
        <f t="shared" si="11"/>
        <v>0</v>
      </c>
      <c r="N120" s="14">
        <v>1</v>
      </c>
    </row>
    <row r="121" spans="2:14" hidden="1">
      <c r="B121" s="14" t="s">
        <v>18</v>
      </c>
      <c r="C121" s="14">
        <v>2</v>
      </c>
      <c r="D121" s="14">
        <v>1</v>
      </c>
      <c r="E121" s="14" t="s">
        <v>104</v>
      </c>
      <c r="F121" s="14">
        <v>3</v>
      </c>
      <c r="G121" s="36">
        <f t="shared" si="7"/>
        <v>203</v>
      </c>
      <c r="H121" s="15" t="s">
        <v>135</v>
      </c>
      <c r="I121" s="35">
        <v>1800</v>
      </c>
      <c r="J121" s="16">
        <f t="shared" si="10"/>
        <v>72707</v>
      </c>
      <c r="K121" s="17">
        <f t="shared" si="8"/>
        <v>2.6037458816788424</v>
      </c>
      <c r="L121" s="17">
        <f t="shared" si="9"/>
        <v>3.029926735503814</v>
      </c>
      <c r="M121" s="18">
        <f t="shared" si="11"/>
        <v>1</v>
      </c>
      <c r="N121" s="14">
        <v>0</v>
      </c>
    </row>
    <row r="122" spans="2:14" hidden="1">
      <c r="B122" s="14" t="s">
        <v>18</v>
      </c>
      <c r="C122" s="14">
        <v>2</v>
      </c>
      <c r="D122" s="14">
        <v>1</v>
      </c>
      <c r="E122" s="14" t="s">
        <v>104</v>
      </c>
      <c r="F122" s="14">
        <v>3</v>
      </c>
      <c r="G122" s="36">
        <f t="shared" si="7"/>
        <v>203</v>
      </c>
      <c r="H122" s="15" t="s">
        <v>136</v>
      </c>
      <c r="I122" s="35">
        <v>592</v>
      </c>
      <c r="J122" s="16">
        <f t="shared" si="10"/>
        <v>73299</v>
      </c>
      <c r="K122" s="17">
        <f t="shared" si="8"/>
        <v>2.6249462827675116</v>
      </c>
      <c r="L122" s="17">
        <f t="shared" si="9"/>
        <v>3.0511271365924832</v>
      </c>
      <c r="M122" s="18">
        <f t="shared" si="11"/>
        <v>0</v>
      </c>
      <c r="N122" s="14">
        <v>0</v>
      </c>
    </row>
    <row r="123" spans="2:14" hidden="1">
      <c r="B123" s="14" t="s">
        <v>18</v>
      </c>
      <c r="C123" s="14">
        <v>2</v>
      </c>
      <c r="D123" s="14">
        <v>1</v>
      </c>
      <c r="E123" s="14" t="s">
        <v>104</v>
      </c>
      <c r="F123" s="14">
        <v>3</v>
      </c>
      <c r="G123" s="36">
        <f t="shared" si="7"/>
        <v>203</v>
      </c>
      <c r="H123" s="15" t="s">
        <v>137</v>
      </c>
      <c r="I123" s="35">
        <v>500</v>
      </c>
      <c r="J123" s="16">
        <f t="shared" si="10"/>
        <v>73799</v>
      </c>
      <c r="K123" s="17">
        <f t="shared" si="8"/>
        <v>2.6428520269302394</v>
      </c>
      <c r="L123" s="17">
        <f t="shared" si="9"/>
        <v>3.069032880755211</v>
      </c>
      <c r="M123" s="18">
        <f t="shared" si="11"/>
        <v>0</v>
      </c>
      <c r="N123" s="14">
        <v>0</v>
      </c>
    </row>
    <row r="124" spans="2:14">
      <c r="B124" s="14" t="s">
        <v>18</v>
      </c>
      <c r="C124" s="14">
        <v>2</v>
      </c>
      <c r="D124" s="14">
        <v>1</v>
      </c>
      <c r="E124" s="14" t="s">
        <v>412</v>
      </c>
      <c r="F124" s="14">
        <v>4</v>
      </c>
      <c r="G124" s="36">
        <f t="shared" si="7"/>
        <v>204</v>
      </c>
      <c r="H124" s="15" t="s">
        <v>138</v>
      </c>
      <c r="I124" s="35">
        <v>827</v>
      </c>
      <c r="J124" s="16">
        <f t="shared" si="10"/>
        <v>74626</v>
      </c>
      <c r="K124" s="17">
        <f t="shared" si="8"/>
        <v>2.6724681277753906</v>
      </c>
      <c r="L124" s="17">
        <f t="shared" si="9"/>
        <v>3.0986489816003617</v>
      </c>
      <c r="M124" s="18">
        <f t="shared" si="11"/>
        <v>0</v>
      </c>
      <c r="N124" s="14">
        <v>0</v>
      </c>
    </row>
    <row r="125" spans="2:14">
      <c r="B125" s="14" t="s">
        <v>18</v>
      </c>
      <c r="C125" s="14">
        <v>2</v>
      </c>
      <c r="D125" s="14">
        <v>1</v>
      </c>
      <c r="E125" s="14" t="s">
        <v>412</v>
      </c>
      <c r="F125" s="14">
        <v>4</v>
      </c>
      <c r="G125" s="36">
        <f t="shared" si="7"/>
        <v>204</v>
      </c>
      <c r="H125" s="15" t="s">
        <v>139</v>
      </c>
      <c r="I125" s="35">
        <v>928</v>
      </c>
      <c r="J125" s="16">
        <f t="shared" si="10"/>
        <v>75554</v>
      </c>
      <c r="K125" s="17">
        <f t="shared" si="8"/>
        <v>2.7057011889414122</v>
      </c>
      <c r="L125" s="17">
        <f t="shared" si="9"/>
        <v>3.1318820427663834</v>
      </c>
      <c r="M125" s="18">
        <f t="shared" si="11"/>
        <v>0</v>
      </c>
      <c r="N125" s="14">
        <v>0</v>
      </c>
    </row>
    <row r="126" spans="2:14">
      <c r="B126" s="14" t="s">
        <v>18</v>
      </c>
      <c r="C126" s="14">
        <v>2</v>
      </c>
      <c r="D126" s="14">
        <v>1</v>
      </c>
      <c r="E126" s="14" t="s">
        <v>412</v>
      </c>
      <c r="F126" s="14">
        <v>4</v>
      </c>
      <c r="G126" s="36">
        <f t="shared" si="7"/>
        <v>204</v>
      </c>
      <c r="H126" s="15" t="s">
        <v>140</v>
      </c>
      <c r="I126" s="35">
        <v>1061</v>
      </c>
      <c r="J126" s="16">
        <f t="shared" si="10"/>
        <v>76615</v>
      </c>
      <c r="K126" s="17">
        <f t="shared" si="8"/>
        <v>2.7436971780547199</v>
      </c>
      <c r="L126" s="17">
        <f t="shared" si="9"/>
        <v>3.1698780318796915</v>
      </c>
      <c r="M126" s="18">
        <f t="shared" si="11"/>
        <v>0</v>
      </c>
      <c r="N126" s="14">
        <v>0</v>
      </c>
    </row>
    <row r="127" spans="2:14">
      <c r="B127" s="14" t="s">
        <v>18</v>
      </c>
      <c r="C127" s="14">
        <v>2</v>
      </c>
      <c r="D127" s="14">
        <v>1</v>
      </c>
      <c r="E127" s="14" t="s">
        <v>412</v>
      </c>
      <c r="F127" s="14">
        <v>4</v>
      </c>
      <c r="G127" s="36">
        <f t="shared" si="7"/>
        <v>204</v>
      </c>
      <c r="H127" s="15" t="s">
        <v>141</v>
      </c>
      <c r="I127" s="35">
        <v>769</v>
      </c>
      <c r="J127" s="16">
        <f t="shared" si="10"/>
        <v>77384</v>
      </c>
      <c r="K127" s="17">
        <f t="shared" si="8"/>
        <v>2.7712362125769947</v>
      </c>
      <c r="L127" s="17">
        <f t="shared" si="9"/>
        <v>3.1974170664019663</v>
      </c>
      <c r="M127" s="18">
        <f t="shared" si="11"/>
        <v>0</v>
      </c>
      <c r="N127" s="14">
        <v>0</v>
      </c>
    </row>
    <row r="128" spans="2:14">
      <c r="B128" s="14" t="s">
        <v>18</v>
      </c>
      <c r="C128" s="14">
        <v>2</v>
      </c>
      <c r="D128" s="14">
        <v>1</v>
      </c>
      <c r="E128" s="14" t="s">
        <v>412</v>
      </c>
      <c r="F128" s="14">
        <v>4</v>
      </c>
      <c r="G128" s="36">
        <f t="shared" si="7"/>
        <v>204</v>
      </c>
      <c r="H128" s="15" t="s">
        <v>142</v>
      </c>
      <c r="I128" s="35">
        <v>1014</v>
      </c>
      <c r="J128" s="16">
        <f t="shared" si="10"/>
        <v>78398</v>
      </c>
      <c r="K128" s="17">
        <f t="shared" si="8"/>
        <v>2.8075490617390058</v>
      </c>
      <c r="L128" s="17">
        <f t="shared" si="9"/>
        <v>3.2337299155639769</v>
      </c>
      <c r="M128" s="18">
        <f t="shared" si="11"/>
        <v>0</v>
      </c>
      <c r="N128" s="14">
        <v>0</v>
      </c>
    </row>
    <row r="129" spans="2:14">
      <c r="B129" s="14" t="s">
        <v>18</v>
      </c>
      <c r="C129" s="14">
        <v>2</v>
      </c>
      <c r="D129" s="14">
        <v>1</v>
      </c>
      <c r="E129" s="14" t="s">
        <v>412</v>
      </c>
      <c r="F129" s="14">
        <v>4</v>
      </c>
      <c r="G129" s="36">
        <f t="shared" si="7"/>
        <v>204</v>
      </c>
      <c r="H129" s="15" t="s">
        <v>143</v>
      </c>
      <c r="I129" s="35">
        <v>428</v>
      </c>
      <c r="J129" s="16">
        <f t="shared" si="10"/>
        <v>78826</v>
      </c>
      <c r="K129" s="17">
        <f t="shared" si="8"/>
        <v>2.8228763787423006</v>
      </c>
      <c r="L129" s="17">
        <f t="shared" si="9"/>
        <v>3.2490572325672717</v>
      </c>
      <c r="M129" s="18">
        <f t="shared" si="11"/>
        <v>0</v>
      </c>
      <c r="N129" s="14">
        <v>0</v>
      </c>
    </row>
    <row r="130" spans="2:14">
      <c r="B130" s="14" t="s">
        <v>18</v>
      </c>
      <c r="C130" s="14">
        <v>2</v>
      </c>
      <c r="D130" s="14">
        <v>1</v>
      </c>
      <c r="E130" s="14" t="s">
        <v>412</v>
      </c>
      <c r="F130" s="14">
        <v>4</v>
      </c>
      <c r="G130" s="36">
        <f t="shared" si="7"/>
        <v>204</v>
      </c>
      <c r="H130" s="15" t="s">
        <v>144</v>
      </c>
      <c r="I130" s="35">
        <v>1910</v>
      </c>
      <c r="J130" s="16">
        <f t="shared" si="10"/>
        <v>80736</v>
      </c>
      <c r="K130" s="17">
        <f t="shared" si="8"/>
        <v>2.891276321443919</v>
      </c>
      <c r="L130" s="17">
        <f t="shared" si="9"/>
        <v>3.3174571752688902</v>
      </c>
      <c r="M130" s="18">
        <f t="shared" si="11"/>
        <v>0</v>
      </c>
      <c r="N130" s="14">
        <v>0</v>
      </c>
    </row>
    <row r="131" spans="2:14">
      <c r="B131" s="14" t="s">
        <v>18</v>
      </c>
      <c r="C131" s="14">
        <v>2</v>
      </c>
      <c r="D131" s="14">
        <v>1</v>
      </c>
      <c r="E131" s="14" t="s">
        <v>412</v>
      </c>
      <c r="F131" s="14">
        <v>4</v>
      </c>
      <c r="G131" s="36">
        <f t="shared" si="7"/>
        <v>204</v>
      </c>
      <c r="H131" s="15" t="s">
        <v>145</v>
      </c>
      <c r="I131" s="35">
        <v>742</v>
      </c>
      <c r="J131" s="16">
        <f t="shared" si="10"/>
        <v>81478</v>
      </c>
      <c r="K131" s="17">
        <f t="shared" si="8"/>
        <v>2.9178484457814067</v>
      </c>
      <c r="L131" s="17">
        <f t="shared" si="9"/>
        <v>3.3440292996063778</v>
      </c>
      <c r="M131" s="18">
        <f t="shared" si="11"/>
        <v>0</v>
      </c>
      <c r="N131" s="14">
        <v>0</v>
      </c>
    </row>
    <row r="132" spans="2:14">
      <c r="B132" s="14" t="s">
        <v>18</v>
      </c>
      <c r="C132" s="14">
        <v>2</v>
      </c>
      <c r="D132" s="14">
        <v>1</v>
      </c>
      <c r="E132" s="14" t="s">
        <v>412</v>
      </c>
      <c r="F132" s="14">
        <v>4</v>
      </c>
      <c r="G132" s="36">
        <f t="shared" si="7"/>
        <v>204</v>
      </c>
      <c r="H132" s="15" t="s">
        <v>146</v>
      </c>
      <c r="I132" s="35">
        <v>700</v>
      </c>
      <c r="J132" s="16">
        <f t="shared" si="10"/>
        <v>82178</v>
      </c>
      <c r="K132" s="17">
        <f t="shared" si="8"/>
        <v>2.9429164876092249</v>
      </c>
      <c r="L132" s="17">
        <f t="shared" si="9"/>
        <v>3.3690973414341965</v>
      </c>
      <c r="M132" s="18">
        <f t="shared" si="11"/>
        <v>0</v>
      </c>
      <c r="N132" s="14">
        <v>0</v>
      </c>
    </row>
    <row r="133" spans="2:14">
      <c r="B133" s="14" t="s">
        <v>18</v>
      </c>
      <c r="C133" s="14">
        <v>2</v>
      </c>
      <c r="D133" s="14">
        <v>1</v>
      </c>
      <c r="E133" s="14" t="s">
        <v>412</v>
      </c>
      <c r="F133" s="14">
        <v>4</v>
      </c>
      <c r="G133" s="36">
        <f t="shared" si="7"/>
        <v>204</v>
      </c>
      <c r="H133" s="15" t="s">
        <v>147</v>
      </c>
      <c r="I133" s="35">
        <v>516</v>
      </c>
      <c r="J133" s="16">
        <f t="shared" si="10"/>
        <v>82694</v>
      </c>
      <c r="K133" s="17">
        <f t="shared" si="8"/>
        <v>2.9613952155851595</v>
      </c>
      <c r="L133" s="17">
        <f t="shared" si="9"/>
        <v>3.3875760694101311</v>
      </c>
      <c r="M133" s="18">
        <f t="shared" si="11"/>
        <v>0</v>
      </c>
      <c r="N133" s="14">
        <v>0</v>
      </c>
    </row>
    <row r="134" spans="2:14">
      <c r="B134" s="14" t="s">
        <v>18</v>
      </c>
      <c r="C134" s="14">
        <v>2</v>
      </c>
      <c r="D134" s="14">
        <v>1</v>
      </c>
      <c r="E134" s="14" t="s">
        <v>412</v>
      </c>
      <c r="F134" s="14">
        <v>4</v>
      </c>
      <c r="G134" s="36">
        <f t="shared" si="7"/>
        <v>204</v>
      </c>
      <c r="H134" s="15" t="s">
        <v>148</v>
      </c>
      <c r="I134" s="35">
        <v>274</v>
      </c>
      <c r="J134" s="16">
        <f t="shared" si="10"/>
        <v>82968</v>
      </c>
      <c r="K134" s="17">
        <f t="shared" si="8"/>
        <v>2.9712075633863342</v>
      </c>
      <c r="L134" s="17">
        <f t="shared" si="9"/>
        <v>3.3973884172113058</v>
      </c>
      <c r="M134" s="18">
        <f t="shared" si="11"/>
        <v>0</v>
      </c>
      <c r="N134" s="14">
        <v>0</v>
      </c>
    </row>
    <row r="135" spans="2:14">
      <c r="B135" s="14" t="s">
        <v>18</v>
      </c>
      <c r="C135" s="14">
        <v>2</v>
      </c>
      <c r="D135" s="14">
        <v>1</v>
      </c>
      <c r="E135" s="14" t="s">
        <v>412</v>
      </c>
      <c r="F135" s="14">
        <v>4</v>
      </c>
      <c r="G135" s="36">
        <f t="shared" ref="G135:G198" si="12">C135*100+F135</f>
        <v>204</v>
      </c>
      <c r="H135" s="15" t="s">
        <v>149</v>
      </c>
      <c r="I135" s="35">
        <v>859</v>
      </c>
      <c r="J135" s="16">
        <f t="shared" si="10"/>
        <v>83827</v>
      </c>
      <c r="K135" s="17">
        <f t="shared" ref="K135:K198" si="13">J135*$J$3/$I$3</f>
        <v>3.0019696318579001</v>
      </c>
      <c r="L135" s="17">
        <f t="shared" ref="L135:L198" si="14">K135+$L$4</f>
        <v>3.4281504856828713</v>
      </c>
      <c r="M135" s="18">
        <f t="shared" si="11"/>
        <v>0</v>
      </c>
      <c r="N135" s="14">
        <v>0</v>
      </c>
    </row>
    <row r="136" spans="2:14">
      <c r="B136" s="14" t="s">
        <v>18</v>
      </c>
      <c r="C136" s="14">
        <v>2</v>
      </c>
      <c r="D136" s="14">
        <v>1</v>
      </c>
      <c r="E136" s="14" t="s">
        <v>412</v>
      </c>
      <c r="F136" s="14">
        <v>4</v>
      </c>
      <c r="G136" s="36">
        <f t="shared" si="12"/>
        <v>204</v>
      </c>
      <c r="H136" s="15" t="s">
        <v>150</v>
      </c>
      <c r="I136" s="35">
        <v>729</v>
      </c>
      <c r="J136" s="16">
        <f t="shared" si="10"/>
        <v>84556</v>
      </c>
      <c r="K136" s="17">
        <f t="shared" si="13"/>
        <v>3.0280762068471567</v>
      </c>
      <c r="L136" s="17">
        <f t="shared" si="14"/>
        <v>3.4542570606721279</v>
      </c>
      <c r="M136" s="18">
        <f t="shared" si="11"/>
        <v>0</v>
      </c>
      <c r="N136" s="14">
        <v>0</v>
      </c>
    </row>
    <row r="137" spans="2:14">
      <c r="B137" s="14" t="s">
        <v>18</v>
      </c>
      <c r="C137" s="14">
        <v>2</v>
      </c>
      <c r="D137" s="14">
        <v>1</v>
      </c>
      <c r="E137" s="14" t="s">
        <v>412</v>
      </c>
      <c r="F137" s="14">
        <v>4</v>
      </c>
      <c r="G137" s="36">
        <f t="shared" si="12"/>
        <v>204</v>
      </c>
      <c r="H137" s="15" t="s">
        <v>151</v>
      </c>
      <c r="I137" s="35">
        <v>571</v>
      </c>
      <c r="J137" s="16">
        <f t="shared" si="10"/>
        <v>85127</v>
      </c>
      <c r="K137" s="17">
        <f t="shared" si="13"/>
        <v>3.0485245666809915</v>
      </c>
      <c r="L137" s="17">
        <f t="shared" si="14"/>
        <v>3.4747054205059626</v>
      </c>
      <c r="M137" s="18">
        <f t="shared" si="11"/>
        <v>0</v>
      </c>
      <c r="N137" s="14">
        <v>0</v>
      </c>
    </row>
    <row r="138" spans="2:14">
      <c r="B138" s="14" t="s">
        <v>18</v>
      </c>
      <c r="C138" s="14">
        <v>2</v>
      </c>
      <c r="D138" s="14">
        <v>1</v>
      </c>
      <c r="E138" s="14" t="s">
        <v>412</v>
      </c>
      <c r="F138" s="14">
        <v>4</v>
      </c>
      <c r="G138" s="36">
        <f t="shared" si="12"/>
        <v>204</v>
      </c>
      <c r="H138" s="15" t="s">
        <v>152</v>
      </c>
      <c r="I138" s="35">
        <v>475</v>
      </c>
      <c r="J138" s="16">
        <f t="shared" si="10"/>
        <v>85602</v>
      </c>
      <c r="K138" s="17">
        <f t="shared" si="13"/>
        <v>3.0655350236355825</v>
      </c>
      <c r="L138" s="17">
        <f t="shared" si="14"/>
        <v>3.4917158774605541</v>
      </c>
      <c r="M138" s="18">
        <f t="shared" si="11"/>
        <v>0</v>
      </c>
      <c r="N138" s="14">
        <v>0</v>
      </c>
    </row>
    <row r="139" spans="2:14">
      <c r="B139" s="14" t="s">
        <v>18</v>
      </c>
      <c r="C139" s="14">
        <v>2</v>
      </c>
      <c r="D139" s="14">
        <v>1</v>
      </c>
      <c r="E139" s="14" t="s">
        <v>412</v>
      </c>
      <c r="F139" s="14">
        <v>4</v>
      </c>
      <c r="G139" s="36">
        <f t="shared" si="12"/>
        <v>204</v>
      </c>
      <c r="H139" s="15" t="s">
        <v>153</v>
      </c>
      <c r="I139" s="35">
        <v>218</v>
      </c>
      <c r="J139" s="16">
        <f t="shared" si="10"/>
        <v>85820</v>
      </c>
      <c r="K139" s="17">
        <f t="shared" si="13"/>
        <v>3.0733419280905316</v>
      </c>
      <c r="L139" s="17">
        <f t="shared" si="14"/>
        <v>3.4995227819155028</v>
      </c>
      <c r="M139" s="18">
        <f t="shared" si="11"/>
        <v>0</v>
      </c>
      <c r="N139" s="14">
        <v>0</v>
      </c>
    </row>
    <row r="140" spans="2:14">
      <c r="B140" s="14" t="s">
        <v>18</v>
      </c>
      <c r="C140" s="14">
        <v>2</v>
      </c>
      <c r="D140" s="14">
        <v>1</v>
      </c>
      <c r="E140" s="14" t="s">
        <v>412</v>
      </c>
      <c r="F140" s="14">
        <v>4</v>
      </c>
      <c r="G140" s="36">
        <f t="shared" si="12"/>
        <v>204</v>
      </c>
      <c r="H140" s="15" t="s">
        <v>154</v>
      </c>
      <c r="I140" s="35">
        <v>307</v>
      </c>
      <c r="J140" s="16">
        <f t="shared" si="10"/>
        <v>86127</v>
      </c>
      <c r="K140" s="17">
        <f t="shared" si="13"/>
        <v>3.084336055006446</v>
      </c>
      <c r="L140" s="17">
        <f t="shared" si="14"/>
        <v>3.5105169088314172</v>
      </c>
      <c r="M140" s="18">
        <f t="shared" si="11"/>
        <v>0</v>
      </c>
      <c r="N140" s="14">
        <v>0</v>
      </c>
    </row>
    <row r="141" spans="2:14">
      <c r="B141" s="14" t="s">
        <v>18</v>
      </c>
      <c r="C141" s="14">
        <v>2</v>
      </c>
      <c r="D141" s="14">
        <v>1</v>
      </c>
      <c r="E141" s="14" t="s">
        <v>412</v>
      </c>
      <c r="F141" s="14">
        <v>4</v>
      </c>
      <c r="G141" s="36">
        <f t="shared" si="12"/>
        <v>204</v>
      </c>
      <c r="H141" s="15" t="s">
        <v>138</v>
      </c>
      <c r="I141" s="35">
        <v>324</v>
      </c>
      <c r="J141" s="16">
        <f t="shared" si="10"/>
        <v>86451</v>
      </c>
      <c r="K141" s="17">
        <f t="shared" si="13"/>
        <v>3.0959389772238932</v>
      </c>
      <c r="L141" s="17">
        <f t="shared" si="14"/>
        <v>3.5221198310488644</v>
      </c>
      <c r="M141" s="18">
        <f t="shared" si="11"/>
        <v>0</v>
      </c>
      <c r="N141" s="14">
        <v>0</v>
      </c>
    </row>
    <row r="142" spans="2:14">
      <c r="B142" s="14" t="s">
        <v>18</v>
      </c>
      <c r="C142" s="14">
        <v>2</v>
      </c>
      <c r="D142" s="14">
        <v>1</v>
      </c>
      <c r="E142" s="14" t="s">
        <v>412</v>
      </c>
      <c r="F142" s="14">
        <v>4</v>
      </c>
      <c r="G142" s="36">
        <f t="shared" si="12"/>
        <v>204</v>
      </c>
      <c r="H142" s="15" t="s">
        <v>155</v>
      </c>
      <c r="I142" s="35">
        <v>276</v>
      </c>
      <c r="J142" s="16">
        <f t="shared" si="10"/>
        <v>86727</v>
      </c>
      <c r="K142" s="17">
        <f t="shared" si="13"/>
        <v>3.1058229480017188</v>
      </c>
      <c r="L142" s="17">
        <f t="shared" si="14"/>
        <v>3.5320038018266899</v>
      </c>
      <c r="M142" s="18">
        <f t="shared" si="11"/>
        <v>0</v>
      </c>
      <c r="N142" s="14">
        <v>0</v>
      </c>
    </row>
    <row r="143" spans="2:14">
      <c r="B143" s="14" t="s">
        <v>18</v>
      </c>
      <c r="C143" s="14">
        <v>2</v>
      </c>
      <c r="D143" s="14">
        <v>1</v>
      </c>
      <c r="E143" s="14" t="s">
        <v>412</v>
      </c>
      <c r="F143" s="14">
        <v>4</v>
      </c>
      <c r="G143" s="36">
        <f t="shared" si="12"/>
        <v>204</v>
      </c>
      <c r="H143" s="15" t="s">
        <v>142</v>
      </c>
      <c r="I143" s="35">
        <v>400</v>
      </c>
      <c r="J143" s="16">
        <f t="shared" si="10"/>
        <v>87127</v>
      </c>
      <c r="K143" s="17">
        <f t="shared" si="13"/>
        <v>3.120147543331901</v>
      </c>
      <c r="L143" s="17">
        <f t="shared" si="14"/>
        <v>3.5463283971568726</v>
      </c>
      <c r="M143" s="18">
        <f t="shared" si="11"/>
        <v>0</v>
      </c>
      <c r="N143" s="14">
        <v>0</v>
      </c>
    </row>
    <row r="144" spans="2:14">
      <c r="B144" s="14" t="s">
        <v>18</v>
      </c>
      <c r="C144" s="14">
        <v>2</v>
      </c>
      <c r="D144" s="14">
        <v>1</v>
      </c>
      <c r="E144" s="14" t="s">
        <v>412</v>
      </c>
      <c r="F144" s="14">
        <v>4</v>
      </c>
      <c r="G144" s="36">
        <f t="shared" si="12"/>
        <v>204</v>
      </c>
      <c r="H144" s="15" t="s">
        <v>156</v>
      </c>
      <c r="I144" s="35">
        <v>327</v>
      </c>
      <c r="J144" s="16">
        <f t="shared" si="10"/>
        <v>87454</v>
      </c>
      <c r="K144" s="17">
        <f t="shared" si="13"/>
        <v>3.1318579000143245</v>
      </c>
      <c r="L144" s="17">
        <f t="shared" si="14"/>
        <v>3.5580387538392957</v>
      </c>
      <c r="M144" s="18">
        <f t="shared" si="11"/>
        <v>0</v>
      </c>
      <c r="N144" s="14">
        <v>0</v>
      </c>
    </row>
    <row r="145" spans="2:14">
      <c r="B145" s="14" t="s">
        <v>18</v>
      </c>
      <c r="C145" s="14">
        <v>2</v>
      </c>
      <c r="D145" s="14">
        <v>1</v>
      </c>
      <c r="E145" s="14" t="s">
        <v>412</v>
      </c>
      <c r="F145" s="14">
        <v>4</v>
      </c>
      <c r="G145" s="36">
        <f t="shared" si="12"/>
        <v>204</v>
      </c>
      <c r="H145" s="15" t="s">
        <v>157</v>
      </c>
      <c r="I145" s="35">
        <v>528</v>
      </c>
      <c r="J145" s="16">
        <f t="shared" si="10"/>
        <v>87982</v>
      </c>
      <c r="K145" s="17">
        <f t="shared" si="13"/>
        <v>3.1507663658501648</v>
      </c>
      <c r="L145" s="17">
        <f t="shared" si="14"/>
        <v>3.5769472196751364</v>
      </c>
      <c r="M145" s="18">
        <f t="shared" si="11"/>
        <v>0</v>
      </c>
      <c r="N145" s="14">
        <v>0</v>
      </c>
    </row>
    <row r="146" spans="2:14">
      <c r="B146" s="14" t="s">
        <v>18</v>
      </c>
      <c r="C146" s="14">
        <v>2</v>
      </c>
      <c r="D146" s="14">
        <v>1</v>
      </c>
      <c r="E146" s="14" t="s">
        <v>412</v>
      </c>
      <c r="F146" s="14">
        <v>4</v>
      </c>
      <c r="G146" s="36">
        <f t="shared" si="12"/>
        <v>204</v>
      </c>
      <c r="H146" s="15" t="s">
        <v>158</v>
      </c>
      <c r="I146" s="35">
        <v>345</v>
      </c>
      <c r="J146" s="16">
        <f t="shared" si="10"/>
        <v>88327</v>
      </c>
      <c r="K146" s="17">
        <f t="shared" si="13"/>
        <v>3.1631213293224465</v>
      </c>
      <c r="L146" s="17">
        <f t="shared" si="14"/>
        <v>3.5893021831474181</v>
      </c>
      <c r="M146" s="18">
        <f t="shared" si="11"/>
        <v>0</v>
      </c>
      <c r="N146" s="14">
        <v>0</v>
      </c>
    </row>
    <row r="147" spans="2:14">
      <c r="B147" s="14" t="s">
        <v>18</v>
      </c>
      <c r="C147" s="14">
        <v>2</v>
      </c>
      <c r="D147" s="14">
        <v>1</v>
      </c>
      <c r="E147" s="14" t="s">
        <v>412</v>
      </c>
      <c r="F147" s="14">
        <v>4</v>
      </c>
      <c r="G147" s="36">
        <f t="shared" si="12"/>
        <v>204</v>
      </c>
      <c r="H147" s="15" t="s">
        <v>159</v>
      </c>
      <c r="I147" s="35">
        <v>126</v>
      </c>
      <c r="J147" s="16">
        <f t="shared" si="10"/>
        <v>88453</v>
      </c>
      <c r="K147" s="17">
        <f t="shared" si="13"/>
        <v>3.1676335768514541</v>
      </c>
      <c r="L147" s="17">
        <f t="shared" si="14"/>
        <v>3.5938144306764253</v>
      </c>
      <c r="M147" s="18">
        <f t="shared" si="11"/>
        <v>0</v>
      </c>
      <c r="N147" s="14">
        <v>0</v>
      </c>
    </row>
    <row r="148" spans="2:14">
      <c r="B148" s="14" t="s">
        <v>18</v>
      </c>
      <c r="C148" s="14">
        <v>2</v>
      </c>
      <c r="D148" s="14">
        <v>1</v>
      </c>
      <c r="E148" s="14" t="s">
        <v>412</v>
      </c>
      <c r="F148" s="14">
        <v>4</v>
      </c>
      <c r="G148" s="36">
        <f t="shared" si="12"/>
        <v>204</v>
      </c>
      <c r="H148" s="15" t="s">
        <v>160</v>
      </c>
      <c r="I148" s="35">
        <v>197</v>
      </c>
      <c r="J148" s="16">
        <f t="shared" si="10"/>
        <v>88650</v>
      </c>
      <c r="K148" s="17">
        <f t="shared" si="13"/>
        <v>3.1746884400515687</v>
      </c>
      <c r="L148" s="17">
        <f t="shared" si="14"/>
        <v>3.6008692938765403</v>
      </c>
      <c r="M148" s="18">
        <f t="shared" si="11"/>
        <v>0</v>
      </c>
      <c r="N148" s="14">
        <v>0</v>
      </c>
    </row>
    <row r="149" spans="2:14">
      <c r="B149" s="14" t="s">
        <v>18</v>
      </c>
      <c r="C149" s="14">
        <v>2</v>
      </c>
      <c r="D149" s="14">
        <v>1</v>
      </c>
      <c r="E149" s="14" t="s">
        <v>412</v>
      </c>
      <c r="F149" s="14">
        <v>4</v>
      </c>
      <c r="G149" s="36">
        <f t="shared" si="12"/>
        <v>204</v>
      </c>
      <c r="H149" s="15" t="s">
        <v>161</v>
      </c>
      <c r="I149" s="35">
        <v>219</v>
      </c>
      <c r="J149" s="16">
        <f t="shared" ref="J149:J212" si="15">J148+I149</f>
        <v>88869</v>
      </c>
      <c r="K149" s="17">
        <f t="shared" si="13"/>
        <v>3.1825311559948433</v>
      </c>
      <c r="L149" s="17">
        <f t="shared" si="14"/>
        <v>3.6087120098198149</v>
      </c>
      <c r="M149" s="18">
        <f t="shared" ref="M149:M212" si="16">INT(L149)-INT(L148)</f>
        <v>0</v>
      </c>
      <c r="N149" s="14">
        <v>1</v>
      </c>
    </row>
    <row r="150" spans="2:14">
      <c r="B150" s="14" t="s">
        <v>18</v>
      </c>
      <c r="C150" s="14">
        <v>2</v>
      </c>
      <c r="D150" s="14">
        <v>1</v>
      </c>
      <c r="E150" s="14" t="s">
        <v>412</v>
      </c>
      <c r="F150" s="14">
        <v>4</v>
      </c>
      <c r="G150" s="36">
        <f t="shared" si="12"/>
        <v>204</v>
      </c>
      <c r="H150" s="15" t="s">
        <v>162</v>
      </c>
      <c r="I150" s="35">
        <v>200</v>
      </c>
      <c r="J150" s="16">
        <f t="shared" si="15"/>
        <v>89069</v>
      </c>
      <c r="K150" s="17">
        <f t="shared" si="13"/>
        <v>3.1896934536599342</v>
      </c>
      <c r="L150" s="17">
        <f t="shared" si="14"/>
        <v>3.6158743074849058</v>
      </c>
      <c r="M150" s="18">
        <f t="shared" si="16"/>
        <v>0</v>
      </c>
      <c r="N150" s="14">
        <v>0</v>
      </c>
    </row>
    <row r="151" spans="2:14">
      <c r="B151" s="14" t="s">
        <v>18</v>
      </c>
      <c r="C151" s="14">
        <v>2</v>
      </c>
      <c r="D151" s="14">
        <v>1</v>
      </c>
      <c r="E151" s="14" t="s">
        <v>412</v>
      </c>
      <c r="F151" s="14">
        <v>4</v>
      </c>
      <c r="G151" s="36">
        <f t="shared" si="12"/>
        <v>204</v>
      </c>
      <c r="H151" s="15" t="s">
        <v>163</v>
      </c>
      <c r="I151" s="35">
        <v>1256</v>
      </c>
      <c r="J151" s="16">
        <f t="shared" si="15"/>
        <v>90325</v>
      </c>
      <c r="K151" s="17">
        <f t="shared" si="13"/>
        <v>3.2346726829967052</v>
      </c>
      <c r="L151" s="17">
        <f t="shared" si="14"/>
        <v>3.6608535368216764</v>
      </c>
      <c r="M151" s="18">
        <f t="shared" si="16"/>
        <v>0</v>
      </c>
      <c r="N151" s="14">
        <v>0</v>
      </c>
    </row>
    <row r="152" spans="2:14">
      <c r="B152" s="14" t="s">
        <v>18</v>
      </c>
      <c r="C152" s="14">
        <v>2</v>
      </c>
      <c r="D152" s="14">
        <v>1</v>
      </c>
      <c r="E152" s="14" t="s">
        <v>412</v>
      </c>
      <c r="F152" s="14">
        <v>4</v>
      </c>
      <c r="G152" s="36">
        <f t="shared" si="12"/>
        <v>204</v>
      </c>
      <c r="H152" s="15" t="s">
        <v>164</v>
      </c>
      <c r="I152" s="35">
        <v>402</v>
      </c>
      <c r="J152" s="16">
        <f t="shared" si="15"/>
        <v>90727</v>
      </c>
      <c r="K152" s="17">
        <f t="shared" si="13"/>
        <v>3.2490689013035383</v>
      </c>
      <c r="L152" s="17">
        <f t="shared" si="14"/>
        <v>3.6752497551285099</v>
      </c>
      <c r="M152" s="18">
        <f t="shared" si="16"/>
        <v>0</v>
      </c>
      <c r="N152" s="14">
        <v>0</v>
      </c>
    </row>
    <row r="153" spans="2:14">
      <c r="B153" s="14" t="s">
        <v>18</v>
      </c>
      <c r="C153" s="14">
        <v>2</v>
      </c>
      <c r="D153" s="14">
        <v>1</v>
      </c>
      <c r="E153" s="14" t="s">
        <v>412</v>
      </c>
      <c r="F153" s="14">
        <v>4</v>
      </c>
      <c r="G153" s="36">
        <f t="shared" si="12"/>
        <v>204</v>
      </c>
      <c r="H153" s="15" t="s">
        <v>165</v>
      </c>
      <c r="I153" s="35">
        <v>324</v>
      </c>
      <c r="J153" s="16">
        <f t="shared" si="15"/>
        <v>91051</v>
      </c>
      <c r="K153" s="17">
        <f t="shared" si="13"/>
        <v>3.2606718235209855</v>
      </c>
      <c r="L153" s="17">
        <f t="shared" si="14"/>
        <v>3.6868526773459571</v>
      </c>
      <c r="M153" s="18">
        <f t="shared" si="16"/>
        <v>0</v>
      </c>
      <c r="N153" s="14">
        <v>0</v>
      </c>
    </row>
    <row r="154" spans="2:14">
      <c r="B154" s="14" t="s">
        <v>18</v>
      </c>
      <c r="C154" s="14">
        <v>2</v>
      </c>
      <c r="D154" s="14">
        <v>1</v>
      </c>
      <c r="E154" s="14" t="s">
        <v>412</v>
      </c>
      <c r="F154" s="14">
        <v>4</v>
      </c>
      <c r="G154" s="36">
        <f t="shared" si="12"/>
        <v>204</v>
      </c>
      <c r="H154" s="15" t="s">
        <v>166</v>
      </c>
      <c r="I154" s="35">
        <v>496</v>
      </c>
      <c r="J154" s="16">
        <f t="shared" si="15"/>
        <v>91547</v>
      </c>
      <c r="K154" s="17">
        <f t="shared" si="13"/>
        <v>3.278434321730411</v>
      </c>
      <c r="L154" s="17">
        <f t="shared" si="14"/>
        <v>3.7046151755553822</v>
      </c>
      <c r="M154" s="18">
        <f t="shared" si="16"/>
        <v>0</v>
      </c>
      <c r="N154" s="14">
        <v>0</v>
      </c>
    </row>
    <row r="155" spans="2:14">
      <c r="B155" s="14" t="s">
        <v>18</v>
      </c>
      <c r="C155" s="14">
        <v>2</v>
      </c>
      <c r="D155" s="14">
        <v>1</v>
      </c>
      <c r="E155" s="14" t="s">
        <v>412</v>
      </c>
      <c r="F155" s="14">
        <v>4</v>
      </c>
      <c r="G155" s="36">
        <f t="shared" si="12"/>
        <v>204</v>
      </c>
      <c r="H155" s="15" t="s">
        <v>167</v>
      </c>
      <c r="I155" s="35">
        <v>380</v>
      </c>
      <c r="J155" s="16">
        <f t="shared" si="15"/>
        <v>91927</v>
      </c>
      <c r="K155" s="17">
        <f t="shared" si="13"/>
        <v>3.2920426872940838</v>
      </c>
      <c r="L155" s="17">
        <f t="shared" si="14"/>
        <v>3.7182235411190554</v>
      </c>
      <c r="M155" s="18">
        <f t="shared" si="16"/>
        <v>0</v>
      </c>
      <c r="N155" s="14">
        <v>0</v>
      </c>
    </row>
    <row r="156" spans="2:14">
      <c r="B156" s="14" t="s">
        <v>18</v>
      </c>
      <c r="C156" s="14">
        <v>2</v>
      </c>
      <c r="D156" s="14">
        <v>1</v>
      </c>
      <c r="E156" s="14" t="s">
        <v>412</v>
      </c>
      <c r="F156" s="14">
        <v>4</v>
      </c>
      <c r="G156" s="36">
        <f t="shared" si="12"/>
        <v>204</v>
      </c>
      <c r="H156" s="15" t="s">
        <v>168</v>
      </c>
      <c r="I156" s="35">
        <v>319</v>
      </c>
      <c r="J156" s="16">
        <f t="shared" si="15"/>
        <v>92246</v>
      </c>
      <c r="K156" s="17">
        <f t="shared" si="13"/>
        <v>3.3034665520699038</v>
      </c>
      <c r="L156" s="17">
        <f t="shared" si="14"/>
        <v>3.729647405894875</v>
      </c>
      <c r="M156" s="18">
        <f t="shared" si="16"/>
        <v>0</v>
      </c>
      <c r="N156" s="14">
        <v>0</v>
      </c>
    </row>
    <row r="157" spans="2:14">
      <c r="B157" s="14" t="s">
        <v>18</v>
      </c>
      <c r="C157" s="14">
        <v>2</v>
      </c>
      <c r="D157" s="14">
        <v>1</v>
      </c>
      <c r="E157" s="14" t="s">
        <v>412</v>
      </c>
      <c r="F157" s="14">
        <v>4</v>
      </c>
      <c r="G157" s="36">
        <f t="shared" si="12"/>
        <v>204</v>
      </c>
      <c r="H157" s="15" t="s">
        <v>169</v>
      </c>
      <c r="I157" s="35">
        <v>381</v>
      </c>
      <c r="J157" s="16">
        <f t="shared" si="15"/>
        <v>92627</v>
      </c>
      <c r="K157" s="17">
        <f t="shared" si="13"/>
        <v>3.3171107291219024</v>
      </c>
      <c r="L157" s="17">
        <f t="shared" si="14"/>
        <v>3.743291582946874</v>
      </c>
      <c r="M157" s="18">
        <f t="shared" si="16"/>
        <v>0</v>
      </c>
      <c r="N157" s="14">
        <v>0</v>
      </c>
    </row>
    <row r="158" spans="2:14">
      <c r="B158" s="14" t="s">
        <v>18</v>
      </c>
      <c r="C158" s="14">
        <v>2</v>
      </c>
      <c r="D158" s="14">
        <v>1</v>
      </c>
      <c r="E158" s="14" t="s">
        <v>412</v>
      </c>
      <c r="F158" s="14">
        <v>4</v>
      </c>
      <c r="G158" s="36">
        <f t="shared" si="12"/>
        <v>204</v>
      </c>
      <c r="H158" s="15" t="s">
        <v>170</v>
      </c>
      <c r="I158" s="35">
        <v>310</v>
      </c>
      <c r="J158" s="16">
        <f t="shared" si="15"/>
        <v>92937</v>
      </c>
      <c r="K158" s="17">
        <f t="shared" si="13"/>
        <v>3.3282122905027931</v>
      </c>
      <c r="L158" s="17">
        <f t="shared" si="14"/>
        <v>3.7543931443277643</v>
      </c>
      <c r="M158" s="18">
        <f t="shared" si="16"/>
        <v>0</v>
      </c>
      <c r="N158" s="14">
        <v>0</v>
      </c>
    </row>
    <row r="159" spans="2:14">
      <c r="B159" s="14" t="s">
        <v>18</v>
      </c>
      <c r="C159" s="14">
        <v>2</v>
      </c>
      <c r="D159" s="14">
        <v>1</v>
      </c>
      <c r="E159" s="14" t="s">
        <v>412</v>
      </c>
      <c r="F159" s="14">
        <v>4</v>
      </c>
      <c r="G159" s="36">
        <f t="shared" si="12"/>
        <v>204</v>
      </c>
      <c r="H159" s="15" t="s">
        <v>171</v>
      </c>
      <c r="I159" s="35">
        <v>590</v>
      </c>
      <c r="J159" s="16">
        <f t="shared" si="15"/>
        <v>93527</v>
      </c>
      <c r="K159" s="17">
        <f t="shared" si="13"/>
        <v>3.3493410686148115</v>
      </c>
      <c r="L159" s="17">
        <f t="shared" si="14"/>
        <v>3.7755219224397827</v>
      </c>
      <c r="M159" s="18">
        <f t="shared" si="16"/>
        <v>0</v>
      </c>
      <c r="N159" s="14">
        <v>0</v>
      </c>
    </row>
    <row r="160" spans="2:14">
      <c r="B160" s="14" t="s">
        <v>18</v>
      </c>
      <c r="C160" s="14">
        <v>2</v>
      </c>
      <c r="D160" s="14">
        <v>1</v>
      </c>
      <c r="E160" s="14" t="s">
        <v>412</v>
      </c>
      <c r="F160" s="14">
        <v>4</v>
      </c>
      <c r="G160" s="36">
        <f t="shared" si="12"/>
        <v>204</v>
      </c>
      <c r="H160" s="15" t="s">
        <v>172</v>
      </c>
      <c r="I160" s="35">
        <v>225</v>
      </c>
      <c r="J160" s="16">
        <f t="shared" si="15"/>
        <v>93752</v>
      </c>
      <c r="K160" s="17">
        <f t="shared" si="13"/>
        <v>3.3573986534880391</v>
      </c>
      <c r="L160" s="17">
        <f t="shared" si="14"/>
        <v>3.7835795073130107</v>
      </c>
      <c r="M160" s="18">
        <f t="shared" si="16"/>
        <v>0</v>
      </c>
      <c r="N160" s="14">
        <v>0</v>
      </c>
    </row>
    <row r="161" spans="2:14">
      <c r="B161" s="14" t="s">
        <v>18</v>
      </c>
      <c r="C161" s="14">
        <v>2</v>
      </c>
      <c r="D161" s="14">
        <v>1</v>
      </c>
      <c r="E161" s="14" t="s">
        <v>412</v>
      </c>
      <c r="F161" s="14">
        <v>4</v>
      </c>
      <c r="G161" s="36">
        <f t="shared" si="12"/>
        <v>204</v>
      </c>
      <c r="H161" s="15" t="s">
        <v>173</v>
      </c>
      <c r="I161" s="35">
        <v>276</v>
      </c>
      <c r="J161" s="16">
        <f t="shared" si="15"/>
        <v>94028</v>
      </c>
      <c r="K161" s="17">
        <f t="shared" si="13"/>
        <v>3.3672826242658647</v>
      </c>
      <c r="L161" s="17">
        <f t="shared" si="14"/>
        <v>3.7934634780908363</v>
      </c>
      <c r="M161" s="18">
        <f t="shared" si="16"/>
        <v>0</v>
      </c>
      <c r="N161" s="14">
        <v>0</v>
      </c>
    </row>
    <row r="162" spans="2:14">
      <c r="B162" s="14" t="s">
        <v>18</v>
      </c>
      <c r="C162" s="14">
        <v>2</v>
      </c>
      <c r="D162" s="14">
        <v>1</v>
      </c>
      <c r="E162" s="14" t="s">
        <v>412</v>
      </c>
      <c r="F162" s="14">
        <v>4</v>
      </c>
      <c r="G162" s="36">
        <f t="shared" si="12"/>
        <v>204</v>
      </c>
      <c r="H162" s="15" t="s">
        <v>174</v>
      </c>
      <c r="I162" s="35">
        <v>299</v>
      </c>
      <c r="J162" s="16">
        <f t="shared" si="15"/>
        <v>94327</v>
      </c>
      <c r="K162" s="17">
        <f t="shared" si="13"/>
        <v>3.3779902592751756</v>
      </c>
      <c r="L162" s="17">
        <f t="shared" si="14"/>
        <v>3.8041711131001472</v>
      </c>
      <c r="M162" s="18">
        <f t="shared" si="16"/>
        <v>0</v>
      </c>
      <c r="N162" s="14">
        <v>0</v>
      </c>
    </row>
    <row r="163" spans="2:14">
      <c r="B163" s="14" t="s">
        <v>18</v>
      </c>
      <c r="C163" s="14">
        <v>2</v>
      </c>
      <c r="D163" s="14">
        <v>1</v>
      </c>
      <c r="E163" s="14" t="s">
        <v>412</v>
      </c>
      <c r="F163" s="14">
        <v>4</v>
      </c>
      <c r="G163" s="36">
        <f t="shared" si="12"/>
        <v>204</v>
      </c>
      <c r="H163" s="15" t="s">
        <v>175</v>
      </c>
      <c r="I163" s="35">
        <v>324</v>
      </c>
      <c r="J163" s="16">
        <f t="shared" si="15"/>
        <v>94651</v>
      </c>
      <c r="K163" s="17">
        <f t="shared" si="13"/>
        <v>3.3895931814926228</v>
      </c>
      <c r="L163" s="17">
        <f t="shared" si="14"/>
        <v>3.8157740353175944</v>
      </c>
      <c r="M163" s="18">
        <f t="shared" si="16"/>
        <v>0</v>
      </c>
      <c r="N163" s="14">
        <v>0</v>
      </c>
    </row>
    <row r="164" spans="2:14">
      <c r="B164" s="14" t="s">
        <v>18</v>
      </c>
      <c r="C164" s="14">
        <v>2</v>
      </c>
      <c r="D164" s="14">
        <v>1</v>
      </c>
      <c r="E164" s="14" t="s">
        <v>412</v>
      </c>
      <c r="F164" s="14">
        <v>4</v>
      </c>
      <c r="G164" s="36">
        <f t="shared" si="12"/>
        <v>204</v>
      </c>
      <c r="H164" s="15" t="s">
        <v>176</v>
      </c>
      <c r="I164" s="35">
        <v>546</v>
      </c>
      <c r="J164" s="16">
        <f t="shared" si="15"/>
        <v>95197</v>
      </c>
      <c r="K164" s="17">
        <f t="shared" si="13"/>
        <v>3.4091462541183213</v>
      </c>
      <c r="L164" s="17">
        <f t="shared" si="14"/>
        <v>3.8353271079432929</v>
      </c>
      <c r="M164" s="18">
        <f t="shared" si="16"/>
        <v>0</v>
      </c>
      <c r="N164" s="14">
        <v>0</v>
      </c>
    </row>
    <row r="165" spans="2:14">
      <c r="B165" s="14" t="s">
        <v>18</v>
      </c>
      <c r="C165" s="14">
        <v>2</v>
      </c>
      <c r="D165" s="14">
        <v>1</v>
      </c>
      <c r="E165" s="14" t="s">
        <v>412</v>
      </c>
      <c r="F165" s="14">
        <v>4</v>
      </c>
      <c r="G165" s="36">
        <f t="shared" si="12"/>
        <v>204</v>
      </c>
      <c r="H165" s="15" t="s">
        <v>177</v>
      </c>
      <c r="I165" s="35">
        <v>330</v>
      </c>
      <c r="J165" s="16">
        <f t="shared" si="15"/>
        <v>95527</v>
      </c>
      <c r="K165" s="17">
        <f t="shared" si="13"/>
        <v>3.4209640452657211</v>
      </c>
      <c r="L165" s="17">
        <f t="shared" si="14"/>
        <v>3.8471448990906927</v>
      </c>
      <c r="M165" s="18">
        <f t="shared" si="16"/>
        <v>0</v>
      </c>
      <c r="N165" s="14">
        <v>0</v>
      </c>
    </row>
    <row r="166" spans="2:14">
      <c r="B166" s="14" t="s">
        <v>18</v>
      </c>
      <c r="C166" s="14">
        <v>2</v>
      </c>
      <c r="D166" s="14">
        <v>1</v>
      </c>
      <c r="E166" s="14" t="s">
        <v>412</v>
      </c>
      <c r="F166" s="14">
        <v>4</v>
      </c>
      <c r="G166" s="36">
        <f t="shared" si="12"/>
        <v>204</v>
      </c>
      <c r="H166" s="15" t="s">
        <v>152</v>
      </c>
      <c r="I166" s="35">
        <v>287</v>
      </c>
      <c r="J166" s="16">
        <f t="shared" si="15"/>
        <v>95814</v>
      </c>
      <c r="K166" s="17">
        <f t="shared" si="13"/>
        <v>3.4312419424151268</v>
      </c>
      <c r="L166" s="17">
        <f t="shared" si="14"/>
        <v>3.8574227962400984</v>
      </c>
      <c r="M166" s="18">
        <f t="shared" si="16"/>
        <v>0</v>
      </c>
      <c r="N166" s="14">
        <v>0</v>
      </c>
    </row>
    <row r="167" spans="2:14">
      <c r="B167" s="14" t="s">
        <v>18</v>
      </c>
      <c r="C167" s="14">
        <v>2</v>
      </c>
      <c r="D167" s="14">
        <v>1</v>
      </c>
      <c r="E167" s="14" t="s">
        <v>412</v>
      </c>
      <c r="F167" s="14">
        <v>4</v>
      </c>
      <c r="G167" s="36">
        <f t="shared" si="12"/>
        <v>204</v>
      </c>
      <c r="H167" s="15" t="s">
        <v>178</v>
      </c>
      <c r="I167" s="35">
        <v>379</v>
      </c>
      <c r="J167" s="16">
        <f t="shared" si="15"/>
        <v>96193</v>
      </c>
      <c r="K167" s="17">
        <f t="shared" si="13"/>
        <v>3.4448144964904741</v>
      </c>
      <c r="L167" s="17">
        <f t="shared" si="14"/>
        <v>3.8709953503154457</v>
      </c>
      <c r="M167" s="18">
        <f t="shared" si="16"/>
        <v>0</v>
      </c>
      <c r="N167" s="14">
        <v>0</v>
      </c>
    </row>
    <row r="168" spans="2:14">
      <c r="B168" s="14" t="s">
        <v>18</v>
      </c>
      <c r="C168" s="14">
        <v>2</v>
      </c>
      <c r="D168" s="14">
        <v>1</v>
      </c>
      <c r="E168" s="14" t="s">
        <v>412</v>
      </c>
      <c r="F168" s="14">
        <v>4</v>
      </c>
      <c r="G168" s="36">
        <f t="shared" si="12"/>
        <v>204</v>
      </c>
      <c r="H168" s="15" t="s">
        <v>169</v>
      </c>
      <c r="I168" s="35">
        <v>400</v>
      </c>
      <c r="J168" s="16">
        <f t="shared" si="15"/>
        <v>96593</v>
      </c>
      <c r="K168" s="17">
        <f t="shared" si="13"/>
        <v>3.4591390918206559</v>
      </c>
      <c r="L168" s="17">
        <f t="shared" si="14"/>
        <v>3.8853199456456275</v>
      </c>
      <c r="M168" s="18">
        <f t="shared" si="16"/>
        <v>0</v>
      </c>
      <c r="N168" s="14">
        <v>0</v>
      </c>
    </row>
    <row r="169" spans="2:14">
      <c r="B169" s="14" t="s">
        <v>18</v>
      </c>
      <c r="C169" s="14">
        <v>2</v>
      </c>
      <c r="D169" s="14">
        <v>1</v>
      </c>
      <c r="E169" s="14" t="s">
        <v>412</v>
      </c>
      <c r="F169" s="14">
        <v>4</v>
      </c>
      <c r="G169" s="36">
        <f t="shared" si="12"/>
        <v>204</v>
      </c>
      <c r="H169" s="15" t="s">
        <v>162</v>
      </c>
      <c r="I169" s="35">
        <v>500</v>
      </c>
      <c r="J169" s="16">
        <f t="shared" si="15"/>
        <v>97093</v>
      </c>
      <c r="K169" s="17">
        <f t="shared" si="13"/>
        <v>3.4770448359833837</v>
      </c>
      <c r="L169" s="17">
        <f t="shared" si="14"/>
        <v>3.9032256898083553</v>
      </c>
      <c r="M169" s="18">
        <f t="shared" si="16"/>
        <v>0</v>
      </c>
      <c r="N169" s="14">
        <v>0</v>
      </c>
    </row>
    <row r="170" spans="2:14">
      <c r="B170" s="14" t="s">
        <v>18</v>
      </c>
      <c r="C170" s="14">
        <v>2</v>
      </c>
      <c r="D170" s="14">
        <v>1</v>
      </c>
      <c r="E170" s="14" t="s">
        <v>412</v>
      </c>
      <c r="F170" s="14">
        <v>4</v>
      </c>
      <c r="G170" s="36">
        <f t="shared" si="12"/>
        <v>204</v>
      </c>
      <c r="H170" s="15" t="s">
        <v>179</v>
      </c>
      <c r="I170" s="35">
        <v>634</v>
      </c>
      <c r="J170" s="16">
        <f t="shared" si="15"/>
        <v>97727</v>
      </c>
      <c r="K170" s="17">
        <f t="shared" si="13"/>
        <v>3.499749319581722</v>
      </c>
      <c r="L170" s="17">
        <f t="shared" si="14"/>
        <v>3.9259301734066936</v>
      </c>
      <c r="M170" s="18">
        <f t="shared" si="16"/>
        <v>0</v>
      </c>
      <c r="N170" s="14">
        <v>0</v>
      </c>
    </row>
    <row r="171" spans="2:14">
      <c r="B171" s="14" t="s">
        <v>18</v>
      </c>
      <c r="C171" s="14">
        <v>2</v>
      </c>
      <c r="D171" s="14">
        <v>1</v>
      </c>
      <c r="E171" s="14" t="s">
        <v>412</v>
      </c>
      <c r="F171" s="14">
        <v>4</v>
      </c>
      <c r="G171" s="36">
        <f t="shared" si="12"/>
        <v>204</v>
      </c>
      <c r="H171" s="15" t="s">
        <v>180</v>
      </c>
      <c r="I171" s="35">
        <v>516</v>
      </c>
      <c r="J171" s="16">
        <f t="shared" si="15"/>
        <v>98243</v>
      </c>
      <c r="K171" s="17">
        <f t="shared" si="13"/>
        <v>3.5182280475576566</v>
      </c>
      <c r="L171" s="17">
        <f t="shared" si="14"/>
        <v>3.9444089013826282</v>
      </c>
      <c r="M171" s="18">
        <f t="shared" si="16"/>
        <v>0</v>
      </c>
      <c r="N171" s="14">
        <v>0</v>
      </c>
    </row>
    <row r="172" spans="2:14">
      <c r="B172" s="14" t="s">
        <v>18</v>
      </c>
      <c r="C172" s="14">
        <v>2</v>
      </c>
      <c r="D172" s="14">
        <v>1</v>
      </c>
      <c r="E172" s="14" t="s">
        <v>412</v>
      </c>
      <c r="F172" s="14">
        <v>4</v>
      </c>
      <c r="G172" s="36">
        <f t="shared" si="12"/>
        <v>204</v>
      </c>
      <c r="H172" s="15" t="s">
        <v>181</v>
      </c>
      <c r="I172" s="35">
        <v>484</v>
      </c>
      <c r="J172" s="16">
        <f t="shared" si="15"/>
        <v>98727</v>
      </c>
      <c r="K172" s="17">
        <f t="shared" si="13"/>
        <v>3.5355608079071765</v>
      </c>
      <c r="L172" s="17">
        <f t="shared" si="14"/>
        <v>3.9617416617321481</v>
      </c>
      <c r="M172" s="18">
        <f t="shared" si="16"/>
        <v>0</v>
      </c>
      <c r="N172" s="14">
        <v>0</v>
      </c>
    </row>
    <row r="173" spans="2:14">
      <c r="B173" s="14" t="s">
        <v>18</v>
      </c>
      <c r="C173" s="14">
        <v>2</v>
      </c>
      <c r="D173" s="14">
        <v>1</v>
      </c>
      <c r="E173" s="14" t="s">
        <v>412</v>
      </c>
      <c r="F173" s="14">
        <v>4</v>
      </c>
      <c r="G173" s="36">
        <f t="shared" si="12"/>
        <v>204</v>
      </c>
      <c r="H173" s="15" t="s">
        <v>182</v>
      </c>
      <c r="I173" s="35">
        <v>396</v>
      </c>
      <c r="J173" s="16">
        <f t="shared" si="15"/>
        <v>99123</v>
      </c>
      <c r="K173" s="17">
        <f t="shared" si="13"/>
        <v>3.5497421572840566</v>
      </c>
      <c r="L173" s="17">
        <f t="shared" si="14"/>
        <v>3.9759230111090282</v>
      </c>
      <c r="M173" s="18">
        <f t="shared" si="16"/>
        <v>0</v>
      </c>
      <c r="N173" s="14">
        <v>0</v>
      </c>
    </row>
    <row r="174" spans="2:14">
      <c r="B174" s="14" t="s">
        <v>18</v>
      </c>
      <c r="C174" s="14">
        <v>2</v>
      </c>
      <c r="D174" s="14">
        <v>1</v>
      </c>
      <c r="E174" s="14" t="s">
        <v>412</v>
      </c>
      <c r="F174" s="14">
        <v>4</v>
      </c>
      <c r="G174" s="36">
        <f t="shared" si="12"/>
        <v>204</v>
      </c>
      <c r="H174" s="15" t="s">
        <v>183</v>
      </c>
      <c r="I174" s="35">
        <v>500</v>
      </c>
      <c r="J174" s="16">
        <f t="shared" si="15"/>
        <v>99623</v>
      </c>
      <c r="K174" s="17">
        <f t="shared" si="13"/>
        <v>3.5676479014467843</v>
      </c>
      <c r="L174" s="17">
        <f t="shared" si="14"/>
        <v>3.993828755271756</v>
      </c>
      <c r="M174" s="18">
        <f t="shared" si="16"/>
        <v>0</v>
      </c>
      <c r="N174" s="14">
        <v>0</v>
      </c>
    </row>
    <row r="175" spans="2:14">
      <c r="B175" s="14" t="s">
        <v>18</v>
      </c>
      <c r="C175" s="14">
        <v>2</v>
      </c>
      <c r="D175" s="14">
        <v>1</v>
      </c>
      <c r="E175" s="14" t="s">
        <v>412</v>
      </c>
      <c r="F175" s="14">
        <v>4</v>
      </c>
      <c r="G175" s="36">
        <f t="shared" si="12"/>
        <v>204</v>
      </c>
      <c r="H175" s="15" t="s">
        <v>184</v>
      </c>
      <c r="I175" s="35">
        <v>436</v>
      </c>
      <c r="J175" s="16">
        <f t="shared" si="15"/>
        <v>100059</v>
      </c>
      <c r="K175" s="17">
        <f t="shared" si="13"/>
        <v>3.5832617103566826</v>
      </c>
      <c r="L175" s="17">
        <f t="shared" si="14"/>
        <v>4.0094425641816542</v>
      </c>
      <c r="M175" s="18">
        <f t="shared" si="16"/>
        <v>1</v>
      </c>
      <c r="N175" s="14">
        <v>1</v>
      </c>
    </row>
    <row r="176" spans="2:14">
      <c r="B176" s="14" t="s">
        <v>18</v>
      </c>
      <c r="C176" s="14">
        <v>2</v>
      </c>
      <c r="D176" s="14">
        <v>1</v>
      </c>
      <c r="E176" s="14" t="s">
        <v>412</v>
      </c>
      <c r="F176" s="14">
        <v>4</v>
      </c>
      <c r="G176" s="36">
        <f t="shared" si="12"/>
        <v>204</v>
      </c>
      <c r="H176" s="15" t="s">
        <v>185</v>
      </c>
      <c r="I176" s="35">
        <v>500</v>
      </c>
      <c r="J176" s="16">
        <f t="shared" si="15"/>
        <v>100559</v>
      </c>
      <c r="K176" s="17">
        <f t="shared" si="13"/>
        <v>3.6011674545194099</v>
      </c>
      <c r="L176" s="17">
        <f t="shared" si="14"/>
        <v>4.0273483083443811</v>
      </c>
      <c r="M176" s="18">
        <f t="shared" si="16"/>
        <v>0</v>
      </c>
      <c r="N176" s="14">
        <v>0</v>
      </c>
    </row>
    <row r="177" spans="2:14">
      <c r="B177" s="14" t="s">
        <v>18</v>
      </c>
      <c r="C177" s="14">
        <v>2</v>
      </c>
      <c r="D177" s="14">
        <v>1</v>
      </c>
      <c r="E177" s="14" t="s">
        <v>412</v>
      </c>
      <c r="F177" s="14">
        <v>4</v>
      </c>
      <c r="G177" s="36">
        <f t="shared" si="12"/>
        <v>204</v>
      </c>
      <c r="H177" s="15" t="s">
        <v>186</v>
      </c>
      <c r="I177" s="35">
        <v>764</v>
      </c>
      <c r="J177" s="16">
        <f t="shared" si="15"/>
        <v>101323</v>
      </c>
      <c r="K177" s="17">
        <f t="shared" si="13"/>
        <v>3.6285274316000571</v>
      </c>
      <c r="L177" s="17">
        <f t="shared" si="14"/>
        <v>4.0547082854250283</v>
      </c>
      <c r="M177" s="18">
        <f t="shared" si="16"/>
        <v>0</v>
      </c>
      <c r="N177" s="14">
        <v>0</v>
      </c>
    </row>
    <row r="178" spans="2:14">
      <c r="B178" s="14" t="s">
        <v>18</v>
      </c>
      <c r="C178" s="14">
        <v>2</v>
      </c>
      <c r="D178" s="14">
        <v>1</v>
      </c>
      <c r="E178" s="14" t="s">
        <v>412</v>
      </c>
      <c r="F178" s="14">
        <v>4</v>
      </c>
      <c r="G178" s="36">
        <f t="shared" si="12"/>
        <v>204</v>
      </c>
      <c r="H178" s="15" t="s">
        <v>187</v>
      </c>
      <c r="I178" s="35">
        <v>400</v>
      </c>
      <c r="J178" s="16">
        <f t="shared" si="15"/>
        <v>101723</v>
      </c>
      <c r="K178" s="17">
        <f t="shared" si="13"/>
        <v>3.6428520269302394</v>
      </c>
      <c r="L178" s="17">
        <f t="shared" si="14"/>
        <v>4.069032880755211</v>
      </c>
      <c r="M178" s="18">
        <f t="shared" si="16"/>
        <v>0</v>
      </c>
      <c r="N178" s="14">
        <v>0</v>
      </c>
    </row>
    <row r="179" spans="2:14" hidden="1">
      <c r="B179" s="14" t="s">
        <v>18</v>
      </c>
      <c r="C179" s="14">
        <v>2</v>
      </c>
      <c r="D179" s="14">
        <v>1</v>
      </c>
      <c r="E179" s="14" t="s">
        <v>413</v>
      </c>
      <c r="F179" s="14">
        <v>5</v>
      </c>
      <c r="G179" s="36">
        <f t="shared" si="12"/>
        <v>205</v>
      </c>
      <c r="H179" s="15" t="s">
        <v>188</v>
      </c>
      <c r="I179" s="35">
        <v>1525</v>
      </c>
      <c r="J179" s="16">
        <f t="shared" si="15"/>
        <v>103248</v>
      </c>
      <c r="K179" s="17">
        <f t="shared" si="13"/>
        <v>3.6974645466265579</v>
      </c>
      <c r="L179" s="17">
        <f t="shared" si="14"/>
        <v>4.1236454004515295</v>
      </c>
      <c r="M179" s="18">
        <f t="shared" si="16"/>
        <v>0</v>
      </c>
      <c r="N179" s="14">
        <v>0</v>
      </c>
    </row>
    <row r="180" spans="2:14" hidden="1">
      <c r="B180" s="14" t="s">
        <v>18</v>
      </c>
      <c r="C180" s="14">
        <v>2</v>
      </c>
      <c r="D180" s="14">
        <v>1</v>
      </c>
      <c r="E180" s="14" t="s">
        <v>413</v>
      </c>
      <c r="F180" s="14">
        <v>5</v>
      </c>
      <c r="G180" s="36">
        <f t="shared" si="12"/>
        <v>205</v>
      </c>
      <c r="H180" s="15" t="s">
        <v>189</v>
      </c>
      <c r="I180" s="35">
        <v>1041</v>
      </c>
      <c r="J180" s="16">
        <f t="shared" si="15"/>
        <v>104289</v>
      </c>
      <c r="K180" s="17">
        <f t="shared" si="13"/>
        <v>3.734744305973356</v>
      </c>
      <c r="L180" s="17">
        <f t="shared" si="14"/>
        <v>4.1609251597983272</v>
      </c>
      <c r="M180" s="18">
        <f t="shared" si="16"/>
        <v>0</v>
      </c>
      <c r="N180" s="14">
        <v>0</v>
      </c>
    </row>
    <row r="181" spans="2:14" hidden="1">
      <c r="B181" s="14" t="s">
        <v>18</v>
      </c>
      <c r="C181" s="14">
        <v>2</v>
      </c>
      <c r="D181" s="14">
        <v>1</v>
      </c>
      <c r="E181" s="14" t="s">
        <v>413</v>
      </c>
      <c r="F181" s="14">
        <v>5</v>
      </c>
      <c r="G181" s="36">
        <f t="shared" si="12"/>
        <v>205</v>
      </c>
      <c r="H181" s="15" t="s">
        <v>190</v>
      </c>
      <c r="I181" s="35">
        <v>1250</v>
      </c>
      <c r="J181" s="16">
        <f t="shared" si="15"/>
        <v>105539</v>
      </c>
      <c r="K181" s="17">
        <f t="shared" si="13"/>
        <v>3.7795086663801749</v>
      </c>
      <c r="L181" s="17">
        <f t="shared" si="14"/>
        <v>4.2056895202051461</v>
      </c>
      <c r="M181" s="18">
        <f t="shared" si="16"/>
        <v>0</v>
      </c>
      <c r="N181" s="14">
        <v>0</v>
      </c>
    </row>
    <row r="182" spans="2:14" hidden="1">
      <c r="B182" s="14" t="s">
        <v>18</v>
      </c>
      <c r="C182" s="14">
        <v>2</v>
      </c>
      <c r="D182" s="14">
        <v>1</v>
      </c>
      <c r="E182" s="14" t="s">
        <v>413</v>
      </c>
      <c r="F182" s="14">
        <v>5</v>
      </c>
      <c r="G182" s="36">
        <f t="shared" si="12"/>
        <v>205</v>
      </c>
      <c r="H182" s="15" t="s">
        <v>191</v>
      </c>
      <c r="I182" s="35">
        <v>165</v>
      </c>
      <c r="J182" s="16">
        <f t="shared" si="15"/>
        <v>105704</v>
      </c>
      <c r="K182" s="17">
        <f t="shared" si="13"/>
        <v>3.7854175619538748</v>
      </c>
      <c r="L182" s="17">
        <f t="shared" si="14"/>
        <v>4.2115984157788464</v>
      </c>
      <c r="M182" s="18">
        <f t="shared" si="16"/>
        <v>0</v>
      </c>
      <c r="N182" s="14">
        <v>0</v>
      </c>
    </row>
    <row r="183" spans="2:14" hidden="1">
      <c r="B183" s="14" t="s">
        <v>18</v>
      </c>
      <c r="C183" s="14">
        <v>2</v>
      </c>
      <c r="D183" s="14">
        <v>1</v>
      </c>
      <c r="E183" s="14" t="s">
        <v>413</v>
      </c>
      <c r="F183" s="14">
        <v>5</v>
      </c>
      <c r="G183" s="36">
        <f t="shared" si="12"/>
        <v>205</v>
      </c>
      <c r="H183" s="15" t="s">
        <v>192</v>
      </c>
      <c r="I183" s="35">
        <v>282</v>
      </c>
      <c r="J183" s="16">
        <f t="shared" si="15"/>
        <v>105986</v>
      </c>
      <c r="K183" s="17">
        <f t="shared" si="13"/>
        <v>3.7955164016616529</v>
      </c>
      <c r="L183" s="17">
        <f t="shared" si="14"/>
        <v>4.2216972554866246</v>
      </c>
      <c r="M183" s="18">
        <f t="shared" si="16"/>
        <v>0</v>
      </c>
      <c r="N183" s="14">
        <v>0</v>
      </c>
    </row>
    <row r="184" spans="2:14" hidden="1">
      <c r="B184" s="14" t="s">
        <v>18</v>
      </c>
      <c r="C184" s="14">
        <v>2</v>
      </c>
      <c r="D184" s="14">
        <v>1</v>
      </c>
      <c r="E184" s="14" t="s">
        <v>413</v>
      </c>
      <c r="F184" s="14">
        <v>5</v>
      </c>
      <c r="G184" s="36">
        <f t="shared" si="12"/>
        <v>205</v>
      </c>
      <c r="H184" s="15" t="s">
        <v>193</v>
      </c>
      <c r="I184" s="35">
        <v>1134</v>
      </c>
      <c r="J184" s="16">
        <f t="shared" si="15"/>
        <v>107120</v>
      </c>
      <c r="K184" s="17">
        <f t="shared" si="13"/>
        <v>3.836126629422719</v>
      </c>
      <c r="L184" s="17">
        <f t="shared" si="14"/>
        <v>4.2623074832476906</v>
      </c>
      <c r="M184" s="18">
        <f t="shared" si="16"/>
        <v>0</v>
      </c>
      <c r="N184" s="14">
        <v>1</v>
      </c>
    </row>
    <row r="185" spans="2:14" hidden="1">
      <c r="B185" s="14" t="s">
        <v>18</v>
      </c>
      <c r="C185" s="14">
        <v>2</v>
      </c>
      <c r="D185" s="14">
        <v>1</v>
      </c>
      <c r="E185" s="14" t="s">
        <v>413</v>
      </c>
      <c r="F185" s="14">
        <v>5</v>
      </c>
      <c r="G185" s="36">
        <f t="shared" si="12"/>
        <v>205</v>
      </c>
      <c r="H185" s="15" t="s">
        <v>194</v>
      </c>
      <c r="I185" s="35">
        <v>554</v>
      </c>
      <c r="J185" s="16">
        <f t="shared" si="15"/>
        <v>107674</v>
      </c>
      <c r="K185" s="17">
        <f t="shared" si="13"/>
        <v>3.8559661939550209</v>
      </c>
      <c r="L185" s="17">
        <f t="shared" si="14"/>
        <v>4.2821470477799926</v>
      </c>
      <c r="M185" s="18">
        <f t="shared" si="16"/>
        <v>0</v>
      </c>
      <c r="N185" s="14">
        <v>0</v>
      </c>
    </row>
    <row r="186" spans="2:14" hidden="1">
      <c r="B186" s="14" t="s">
        <v>18</v>
      </c>
      <c r="C186" s="14">
        <v>2</v>
      </c>
      <c r="D186" s="14">
        <v>1</v>
      </c>
      <c r="E186" s="14" t="s">
        <v>413</v>
      </c>
      <c r="F186" s="14">
        <v>5</v>
      </c>
      <c r="G186" s="36">
        <f t="shared" si="12"/>
        <v>205</v>
      </c>
      <c r="H186" s="15" t="s">
        <v>195</v>
      </c>
      <c r="I186" s="35">
        <v>434</v>
      </c>
      <c r="J186" s="16">
        <f t="shared" si="15"/>
        <v>108108</v>
      </c>
      <c r="K186" s="17">
        <f t="shared" si="13"/>
        <v>3.8715083798882683</v>
      </c>
      <c r="L186" s="17">
        <f t="shared" si="14"/>
        <v>4.29768923371324</v>
      </c>
      <c r="M186" s="18">
        <f t="shared" si="16"/>
        <v>0</v>
      </c>
      <c r="N186" s="14">
        <v>0</v>
      </c>
    </row>
    <row r="187" spans="2:14" hidden="1">
      <c r="B187" s="14" t="s">
        <v>18</v>
      </c>
      <c r="C187" s="14">
        <v>2</v>
      </c>
      <c r="D187" s="14">
        <v>1</v>
      </c>
      <c r="E187" s="14" t="s">
        <v>413</v>
      </c>
      <c r="F187" s="14">
        <v>5</v>
      </c>
      <c r="G187" s="36">
        <f t="shared" si="12"/>
        <v>205</v>
      </c>
      <c r="H187" s="15" t="s">
        <v>196</v>
      </c>
      <c r="I187" s="35">
        <v>110</v>
      </c>
      <c r="J187" s="16">
        <f t="shared" si="15"/>
        <v>108218</v>
      </c>
      <c r="K187" s="17">
        <f t="shared" si="13"/>
        <v>3.8754476436040681</v>
      </c>
      <c r="L187" s="17">
        <f t="shared" si="14"/>
        <v>4.3016284974290393</v>
      </c>
      <c r="M187" s="18">
        <f t="shared" si="16"/>
        <v>0</v>
      </c>
      <c r="N187" s="14">
        <v>0</v>
      </c>
    </row>
    <row r="188" spans="2:14" hidden="1">
      <c r="B188" s="14" t="s">
        <v>18</v>
      </c>
      <c r="C188" s="14">
        <v>2</v>
      </c>
      <c r="D188" s="14">
        <v>1</v>
      </c>
      <c r="E188" s="14" t="s">
        <v>413</v>
      </c>
      <c r="F188" s="14">
        <v>5</v>
      </c>
      <c r="G188" s="36">
        <f t="shared" si="12"/>
        <v>205</v>
      </c>
      <c r="H188" s="15" t="s">
        <v>197</v>
      </c>
      <c r="I188" s="35">
        <v>640</v>
      </c>
      <c r="J188" s="16">
        <f t="shared" si="15"/>
        <v>108858</v>
      </c>
      <c r="K188" s="17">
        <f t="shared" si="13"/>
        <v>3.898366996132359</v>
      </c>
      <c r="L188" s="17">
        <f t="shared" si="14"/>
        <v>4.3245478499573302</v>
      </c>
      <c r="M188" s="18">
        <f t="shared" si="16"/>
        <v>0</v>
      </c>
      <c r="N188" s="14">
        <v>0</v>
      </c>
    </row>
    <row r="189" spans="2:14" hidden="1">
      <c r="B189" s="14" t="s">
        <v>18</v>
      </c>
      <c r="C189" s="14">
        <v>2</v>
      </c>
      <c r="D189" s="14">
        <v>1</v>
      </c>
      <c r="E189" s="14" t="s">
        <v>413</v>
      </c>
      <c r="F189" s="14">
        <v>5</v>
      </c>
      <c r="G189" s="36">
        <f t="shared" si="12"/>
        <v>205</v>
      </c>
      <c r="H189" s="15" t="s">
        <v>198</v>
      </c>
      <c r="I189" s="35">
        <v>520</v>
      </c>
      <c r="J189" s="16">
        <f t="shared" si="15"/>
        <v>109378</v>
      </c>
      <c r="K189" s="17">
        <f t="shared" si="13"/>
        <v>3.9169889700615959</v>
      </c>
      <c r="L189" s="17">
        <f t="shared" si="14"/>
        <v>4.3431698238865675</v>
      </c>
      <c r="M189" s="18">
        <f t="shared" si="16"/>
        <v>0</v>
      </c>
      <c r="N189" s="14">
        <v>0</v>
      </c>
    </row>
    <row r="190" spans="2:14" hidden="1">
      <c r="B190" s="14" t="s">
        <v>18</v>
      </c>
      <c r="C190" s="14">
        <v>2</v>
      </c>
      <c r="D190" s="14">
        <v>1</v>
      </c>
      <c r="E190" s="14" t="s">
        <v>413</v>
      </c>
      <c r="F190" s="14">
        <v>5</v>
      </c>
      <c r="G190" s="36">
        <f t="shared" si="12"/>
        <v>205</v>
      </c>
      <c r="H190" s="15" t="s">
        <v>199</v>
      </c>
      <c r="I190" s="35">
        <v>330</v>
      </c>
      <c r="J190" s="16">
        <f t="shared" si="15"/>
        <v>109708</v>
      </c>
      <c r="K190" s="17">
        <f t="shared" si="13"/>
        <v>3.9288067612089956</v>
      </c>
      <c r="L190" s="17">
        <f t="shared" si="14"/>
        <v>4.3549876150339673</v>
      </c>
      <c r="M190" s="18">
        <f t="shared" si="16"/>
        <v>0</v>
      </c>
      <c r="N190" s="14">
        <v>0</v>
      </c>
    </row>
    <row r="191" spans="2:14" hidden="1">
      <c r="B191" s="14" t="s">
        <v>18</v>
      </c>
      <c r="C191" s="14">
        <v>2</v>
      </c>
      <c r="D191" s="14">
        <v>1</v>
      </c>
      <c r="E191" s="14" t="s">
        <v>413</v>
      </c>
      <c r="F191" s="14">
        <v>5</v>
      </c>
      <c r="G191" s="36">
        <f t="shared" si="12"/>
        <v>205</v>
      </c>
      <c r="H191" s="15" t="s">
        <v>200</v>
      </c>
      <c r="I191" s="35">
        <v>182</v>
      </c>
      <c r="J191" s="16">
        <f t="shared" si="15"/>
        <v>109890</v>
      </c>
      <c r="K191" s="17">
        <f t="shared" si="13"/>
        <v>3.9353244520842288</v>
      </c>
      <c r="L191" s="17">
        <f t="shared" si="14"/>
        <v>4.3615053059092004</v>
      </c>
      <c r="M191" s="18">
        <f t="shared" si="16"/>
        <v>0</v>
      </c>
      <c r="N191" s="14">
        <v>0</v>
      </c>
    </row>
    <row r="192" spans="2:14" hidden="1">
      <c r="B192" s="14" t="s">
        <v>18</v>
      </c>
      <c r="C192" s="14">
        <v>2</v>
      </c>
      <c r="D192" s="14">
        <v>1</v>
      </c>
      <c r="E192" s="14" t="s">
        <v>413</v>
      </c>
      <c r="F192" s="14">
        <v>5</v>
      </c>
      <c r="G192" s="36">
        <f t="shared" si="12"/>
        <v>205</v>
      </c>
      <c r="H192" s="15" t="s">
        <v>201</v>
      </c>
      <c r="I192" s="35">
        <v>165</v>
      </c>
      <c r="J192" s="16">
        <f t="shared" si="15"/>
        <v>110055</v>
      </c>
      <c r="K192" s="17">
        <f t="shared" si="13"/>
        <v>3.9412333476579287</v>
      </c>
      <c r="L192" s="17">
        <f t="shared" si="14"/>
        <v>4.3674142014828998</v>
      </c>
      <c r="M192" s="18">
        <f t="shared" si="16"/>
        <v>0</v>
      </c>
      <c r="N192" s="14">
        <v>0</v>
      </c>
    </row>
    <row r="193" spans="2:14" hidden="1">
      <c r="B193" s="14" t="s">
        <v>18</v>
      </c>
      <c r="C193" s="14">
        <v>2</v>
      </c>
      <c r="D193" s="14">
        <v>1</v>
      </c>
      <c r="E193" s="14" t="s">
        <v>413</v>
      </c>
      <c r="F193" s="14">
        <v>5</v>
      </c>
      <c r="G193" s="36">
        <f t="shared" si="12"/>
        <v>205</v>
      </c>
      <c r="H193" s="15" t="s">
        <v>202</v>
      </c>
      <c r="I193" s="35">
        <v>947</v>
      </c>
      <c r="J193" s="16">
        <f t="shared" si="15"/>
        <v>111002</v>
      </c>
      <c r="K193" s="17">
        <f t="shared" si="13"/>
        <v>3.9751468271021344</v>
      </c>
      <c r="L193" s="17">
        <f t="shared" si="14"/>
        <v>4.401327680927106</v>
      </c>
      <c r="M193" s="18">
        <f t="shared" si="16"/>
        <v>0</v>
      </c>
      <c r="N193" s="14">
        <v>0</v>
      </c>
    </row>
    <row r="194" spans="2:14" hidden="1">
      <c r="B194" s="14" t="s">
        <v>18</v>
      </c>
      <c r="C194" s="14">
        <v>2</v>
      </c>
      <c r="D194" s="14">
        <v>1</v>
      </c>
      <c r="E194" s="14" t="s">
        <v>413</v>
      </c>
      <c r="F194" s="14">
        <v>5</v>
      </c>
      <c r="G194" s="36">
        <f t="shared" si="12"/>
        <v>205</v>
      </c>
      <c r="H194" s="15" t="s">
        <v>160</v>
      </c>
      <c r="I194" s="35">
        <v>450</v>
      </c>
      <c r="J194" s="16">
        <f t="shared" si="15"/>
        <v>111452</v>
      </c>
      <c r="K194" s="17">
        <f t="shared" si="13"/>
        <v>3.9912619968485892</v>
      </c>
      <c r="L194" s="17">
        <f t="shared" si="14"/>
        <v>4.4174428506735604</v>
      </c>
      <c r="M194" s="18">
        <f t="shared" si="16"/>
        <v>0</v>
      </c>
      <c r="N194" s="14">
        <v>0</v>
      </c>
    </row>
    <row r="195" spans="2:14" hidden="1">
      <c r="B195" s="14" t="s">
        <v>18</v>
      </c>
      <c r="C195" s="14">
        <v>2</v>
      </c>
      <c r="D195" s="14">
        <v>1</v>
      </c>
      <c r="E195" s="14" t="s">
        <v>413</v>
      </c>
      <c r="F195" s="14">
        <v>5</v>
      </c>
      <c r="G195" s="36">
        <f t="shared" si="12"/>
        <v>205</v>
      </c>
      <c r="H195" s="15" t="s">
        <v>203</v>
      </c>
      <c r="I195" s="35">
        <v>188</v>
      </c>
      <c r="J195" s="16">
        <f t="shared" si="15"/>
        <v>111640</v>
      </c>
      <c r="K195" s="17">
        <f t="shared" si="13"/>
        <v>3.9979945566537745</v>
      </c>
      <c r="L195" s="17">
        <f t="shared" si="14"/>
        <v>4.4241754104787461</v>
      </c>
      <c r="M195" s="18">
        <f t="shared" si="16"/>
        <v>0</v>
      </c>
      <c r="N195" s="14">
        <v>0</v>
      </c>
    </row>
    <row r="196" spans="2:14" hidden="1">
      <c r="B196" s="14" t="s">
        <v>18</v>
      </c>
      <c r="C196" s="14">
        <v>2</v>
      </c>
      <c r="D196" s="14">
        <v>1</v>
      </c>
      <c r="E196" s="14" t="s">
        <v>413</v>
      </c>
      <c r="F196" s="14">
        <v>5</v>
      </c>
      <c r="G196" s="36">
        <f t="shared" si="12"/>
        <v>205</v>
      </c>
      <c r="H196" s="15" t="s">
        <v>204</v>
      </c>
      <c r="I196" s="35">
        <v>856</v>
      </c>
      <c r="J196" s="16">
        <f t="shared" si="15"/>
        <v>112496</v>
      </c>
      <c r="K196" s="17">
        <f t="shared" si="13"/>
        <v>4.0286491906603636</v>
      </c>
      <c r="L196" s="17">
        <f t="shared" si="14"/>
        <v>4.4548300444853348</v>
      </c>
      <c r="M196" s="18">
        <f t="shared" si="16"/>
        <v>0</v>
      </c>
      <c r="N196" s="14">
        <v>0</v>
      </c>
    </row>
    <row r="197" spans="2:14" hidden="1">
      <c r="B197" s="14" t="s">
        <v>18</v>
      </c>
      <c r="C197" s="14">
        <v>2</v>
      </c>
      <c r="D197" s="14">
        <v>1</v>
      </c>
      <c r="E197" s="14" t="s">
        <v>413</v>
      </c>
      <c r="F197" s="14">
        <v>5</v>
      </c>
      <c r="G197" s="36">
        <f t="shared" si="12"/>
        <v>205</v>
      </c>
      <c r="H197" s="15" t="s">
        <v>205</v>
      </c>
      <c r="I197" s="35">
        <v>2230</v>
      </c>
      <c r="J197" s="16">
        <f t="shared" si="15"/>
        <v>114726</v>
      </c>
      <c r="K197" s="17">
        <f t="shared" si="13"/>
        <v>4.1085088096261284</v>
      </c>
      <c r="L197" s="17">
        <f t="shared" si="14"/>
        <v>4.5346896634510996</v>
      </c>
      <c r="M197" s="18">
        <f t="shared" si="16"/>
        <v>0</v>
      </c>
      <c r="N197" s="14">
        <v>0</v>
      </c>
    </row>
    <row r="198" spans="2:14" hidden="1">
      <c r="B198" s="14" t="s">
        <v>18</v>
      </c>
      <c r="C198" s="14">
        <v>2</v>
      </c>
      <c r="D198" s="14">
        <v>1</v>
      </c>
      <c r="E198" s="14" t="s">
        <v>413</v>
      </c>
      <c r="F198" s="14">
        <v>5</v>
      </c>
      <c r="G198" s="36">
        <f t="shared" si="12"/>
        <v>205</v>
      </c>
      <c r="H198" s="15" t="s">
        <v>206</v>
      </c>
      <c r="I198" s="35">
        <v>1000</v>
      </c>
      <c r="J198" s="16">
        <f t="shared" si="15"/>
        <v>115726</v>
      </c>
      <c r="K198" s="17">
        <f t="shared" si="13"/>
        <v>4.144320297951583</v>
      </c>
      <c r="L198" s="17">
        <f t="shared" si="14"/>
        <v>4.5705011517765541</v>
      </c>
      <c r="M198" s="18">
        <f t="shared" si="16"/>
        <v>0</v>
      </c>
      <c r="N198" s="14">
        <v>0</v>
      </c>
    </row>
    <row r="199" spans="2:14" hidden="1">
      <c r="B199" s="14" t="s">
        <v>18</v>
      </c>
      <c r="C199" s="14">
        <v>2</v>
      </c>
      <c r="D199" s="14">
        <v>1</v>
      </c>
      <c r="E199" s="14" t="s">
        <v>413</v>
      </c>
      <c r="F199" s="14">
        <v>5</v>
      </c>
      <c r="G199" s="36">
        <f t="shared" ref="G199:G241" si="17">C199*100+F199</f>
        <v>205</v>
      </c>
      <c r="H199" s="15" t="s">
        <v>207</v>
      </c>
      <c r="I199" s="35">
        <v>970</v>
      </c>
      <c r="J199" s="16">
        <f t="shared" si="15"/>
        <v>116696</v>
      </c>
      <c r="K199" s="17">
        <f t="shared" ref="K199:K262" si="18">J199*$J$3/$I$3</f>
        <v>4.1790574416272737</v>
      </c>
      <c r="L199" s="17">
        <f t="shared" ref="L199:L262" si="19">K199+$L$4</f>
        <v>4.6052382954522448</v>
      </c>
      <c r="M199" s="18">
        <f t="shared" si="16"/>
        <v>0</v>
      </c>
      <c r="N199" s="14">
        <v>0</v>
      </c>
    </row>
    <row r="200" spans="2:14" hidden="1">
      <c r="B200" s="14" t="s">
        <v>18</v>
      </c>
      <c r="C200" s="14">
        <v>2</v>
      </c>
      <c r="D200" s="14">
        <v>1</v>
      </c>
      <c r="E200" s="14" t="s">
        <v>413</v>
      </c>
      <c r="F200" s="14">
        <v>5</v>
      </c>
      <c r="G200" s="36">
        <f t="shared" si="17"/>
        <v>205</v>
      </c>
      <c r="H200" s="15" t="s">
        <v>208</v>
      </c>
      <c r="I200" s="35">
        <v>860</v>
      </c>
      <c r="J200" s="16">
        <f t="shared" si="15"/>
        <v>117556</v>
      </c>
      <c r="K200" s="17">
        <f t="shared" si="18"/>
        <v>4.209855321587165</v>
      </c>
      <c r="L200" s="17">
        <f t="shared" si="19"/>
        <v>4.6360361754121362</v>
      </c>
      <c r="M200" s="18">
        <f t="shared" si="16"/>
        <v>0</v>
      </c>
      <c r="N200" s="14">
        <v>0</v>
      </c>
    </row>
    <row r="201" spans="2:14" hidden="1">
      <c r="B201" s="14" t="s">
        <v>18</v>
      </c>
      <c r="C201" s="14">
        <v>2</v>
      </c>
      <c r="D201" s="14">
        <v>1</v>
      </c>
      <c r="E201" s="14" t="s">
        <v>413</v>
      </c>
      <c r="F201" s="14">
        <v>5</v>
      </c>
      <c r="G201" s="36">
        <f t="shared" si="17"/>
        <v>205</v>
      </c>
      <c r="H201" s="15" t="s">
        <v>209</v>
      </c>
      <c r="I201" s="35">
        <v>264</v>
      </c>
      <c r="J201" s="16">
        <f t="shared" si="15"/>
        <v>117820</v>
      </c>
      <c r="K201" s="17">
        <f t="shared" si="18"/>
        <v>4.2193095545050854</v>
      </c>
      <c r="L201" s="17">
        <f t="shared" si="19"/>
        <v>4.6454904083300566</v>
      </c>
      <c r="M201" s="18">
        <f t="shared" si="16"/>
        <v>0</v>
      </c>
      <c r="N201" s="14">
        <v>0</v>
      </c>
    </row>
    <row r="202" spans="2:14" hidden="1">
      <c r="B202" s="14" t="s">
        <v>18</v>
      </c>
      <c r="C202" s="14">
        <v>2</v>
      </c>
      <c r="D202" s="14">
        <v>1</v>
      </c>
      <c r="E202" s="14" t="s">
        <v>413</v>
      </c>
      <c r="F202" s="14">
        <v>5</v>
      </c>
      <c r="G202" s="36">
        <f t="shared" si="17"/>
        <v>205</v>
      </c>
      <c r="H202" s="15" t="s">
        <v>210</v>
      </c>
      <c r="I202" s="35">
        <v>400</v>
      </c>
      <c r="J202" s="16">
        <f t="shared" si="15"/>
        <v>118220</v>
      </c>
      <c r="K202" s="17">
        <f t="shared" si="18"/>
        <v>4.2336341498352672</v>
      </c>
      <c r="L202" s="17">
        <f t="shared" si="19"/>
        <v>4.6598150036602384</v>
      </c>
      <c r="M202" s="18">
        <f t="shared" si="16"/>
        <v>0</v>
      </c>
      <c r="N202" s="14">
        <v>0</v>
      </c>
    </row>
    <row r="203" spans="2:14" hidden="1">
      <c r="B203" s="14" t="s">
        <v>18</v>
      </c>
      <c r="C203" s="14">
        <v>2</v>
      </c>
      <c r="D203" s="14">
        <v>1</v>
      </c>
      <c r="E203" s="14" t="s">
        <v>413</v>
      </c>
      <c r="F203" s="14">
        <v>5</v>
      </c>
      <c r="G203" s="36">
        <f t="shared" si="17"/>
        <v>205</v>
      </c>
      <c r="H203" s="15" t="s">
        <v>211</v>
      </c>
      <c r="I203" s="35">
        <v>232</v>
      </c>
      <c r="J203" s="16">
        <f t="shared" si="15"/>
        <v>118452</v>
      </c>
      <c r="K203" s="17">
        <f t="shared" si="18"/>
        <v>4.2419424151267728</v>
      </c>
      <c r="L203" s="17">
        <f t="shared" si="19"/>
        <v>4.668123268951744</v>
      </c>
      <c r="M203" s="18">
        <f t="shared" si="16"/>
        <v>0</v>
      </c>
      <c r="N203" s="14">
        <v>0</v>
      </c>
    </row>
    <row r="204" spans="2:14" hidden="1">
      <c r="B204" s="14" t="s">
        <v>18</v>
      </c>
      <c r="C204" s="14">
        <v>2</v>
      </c>
      <c r="D204" s="14">
        <v>1</v>
      </c>
      <c r="E204" s="14" t="s">
        <v>413</v>
      </c>
      <c r="F204" s="14">
        <v>5</v>
      </c>
      <c r="G204" s="36">
        <f t="shared" si="17"/>
        <v>205</v>
      </c>
      <c r="H204" s="15" t="s">
        <v>212</v>
      </c>
      <c r="I204" s="35">
        <v>60</v>
      </c>
      <c r="J204" s="16">
        <f t="shared" si="15"/>
        <v>118512</v>
      </c>
      <c r="K204" s="17">
        <f t="shared" si="18"/>
        <v>4.2440911044262997</v>
      </c>
      <c r="L204" s="17">
        <f t="shared" si="19"/>
        <v>4.6702719582512708</v>
      </c>
      <c r="M204" s="18">
        <f t="shared" si="16"/>
        <v>0</v>
      </c>
      <c r="N204" s="14">
        <v>0</v>
      </c>
    </row>
    <row r="205" spans="2:14" hidden="1">
      <c r="B205" s="14" t="s">
        <v>18</v>
      </c>
      <c r="C205" s="14">
        <v>2</v>
      </c>
      <c r="D205" s="14">
        <v>1</v>
      </c>
      <c r="E205" s="14" t="s">
        <v>413</v>
      </c>
      <c r="F205" s="14">
        <v>5</v>
      </c>
      <c r="G205" s="36">
        <f t="shared" si="17"/>
        <v>205</v>
      </c>
      <c r="H205" s="15" t="s">
        <v>213</v>
      </c>
      <c r="I205" s="35">
        <v>80</v>
      </c>
      <c r="J205" s="16">
        <f t="shared" si="15"/>
        <v>118592</v>
      </c>
      <c r="K205" s="17">
        <f t="shared" si="18"/>
        <v>4.246956023492336</v>
      </c>
      <c r="L205" s="17">
        <f t="shared" si="19"/>
        <v>4.6731368773173072</v>
      </c>
      <c r="M205" s="18">
        <f t="shared" si="16"/>
        <v>0</v>
      </c>
      <c r="N205" s="14">
        <v>0</v>
      </c>
    </row>
    <row r="206" spans="2:14" hidden="1">
      <c r="B206" s="14" t="s">
        <v>18</v>
      </c>
      <c r="C206" s="14">
        <v>2</v>
      </c>
      <c r="D206" s="14">
        <v>1</v>
      </c>
      <c r="E206" s="14" t="s">
        <v>413</v>
      </c>
      <c r="F206" s="14">
        <v>5</v>
      </c>
      <c r="G206" s="36">
        <f t="shared" si="17"/>
        <v>205</v>
      </c>
      <c r="H206" s="15" t="s">
        <v>214</v>
      </c>
      <c r="I206" s="35">
        <v>50</v>
      </c>
      <c r="J206" s="16">
        <f t="shared" si="15"/>
        <v>118642</v>
      </c>
      <c r="K206" s="17">
        <f t="shared" si="18"/>
        <v>4.2487465979086094</v>
      </c>
      <c r="L206" s="17">
        <f t="shared" si="19"/>
        <v>4.6749274517335806</v>
      </c>
      <c r="M206" s="18">
        <f t="shared" si="16"/>
        <v>0</v>
      </c>
      <c r="N206" s="14">
        <v>0</v>
      </c>
    </row>
    <row r="207" spans="2:14" hidden="1">
      <c r="B207" s="14" t="s">
        <v>18</v>
      </c>
      <c r="C207" s="14">
        <v>2</v>
      </c>
      <c r="D207" s="14">
        <v>1</v>
      </c>
      <c r="E207" s="14" t="s">
        <v>413</v>
      </c>
      <c r="F207" s="14">
        <v>5</v>
      </c>
      <c r="G207" s="36">
        <f t="shared" si="17"/>
        <v>205</v>
      </c>
      <c r="H207" s="15" t="s">
        <v>215</v>
      </c>
      <c r="I207" s="35">
        <v>132</v>
      </c>
      <c r="J207" s="16">
        <f t="shared" si="15"/>
        <v>118774</v>
      </c>
      <c r="K207" s="17">
        <f t="shared" si="18"/>
        <v>4.2534737143675692</v>
      </c>
      <c r="L207" s="17">
        <f t="shared" si="19"/>
        <v>4.6796545681925403</v>
      </c>
      <c r="M207" s="18">
        <f t="shared" si="16"/>
        <v>0</v>
      </c>
      <c r="N207" s="14">
        <v>0</v>
      </c>
    </row>
    <row r="208" spans="2:14" hidden="1">
      <c r="B208" s="14" t="s">
        <v>18</v>
      </c>
      <c r="C208" s="14">
        <v>2</v>
      </c>
      <c r="D208" s="14">
        <v>1</v>
      </c>
      <c r="E208" s="14" t="s">
        <v>413</v>
      </c>
      <c r="F208" s="14">
        <v>5</v>
      </c>
      <c r="G208" s="36">
        <f t="shared" si="17"/>
        <v>205</v>
      </c>
      <c r="H208" s="15" t="s">
        <v>216</v>
      </c>
      <c r="I208" s="35">
        <v>1010</v>
      </c>
      <c r="J208" s="16">
        <f t="shared" si="15"/>
        <v>119784</v>
      </c>
      <c r="K208" s="17">
        <f t="shared" si="18"/>
        <v>4.289643317576278</v>
      </c>
      <c r="L208" s="17">
        <f t="shared" si="19"/>
        <v>4.7158241714012492</v>
      </c>
      <c r="M208" s="18">
        <f t="shared" si="16"/>
        <v>0</v>
      </c>
      <c r="N208" s="14">
        <v>0</v>
      </c>
    </row>
    <row r="209" spans="2:14" hidden="1">
      <c r="B209" s="14" t="s">
        <v>18</v>
      </c>
      <c r="C209" s="14">
        <v>2</v>
      </c>
      <c r="D209" s="14">
        <v>1</v>
      </c>
      <c r="E209" s="14" t="s">
        <v>413</v>
      </c>
      <c r="F209" s="14">
        <v>5</v>
      </c>
      <c r="G209" s="36">
        <f t="shared" si="17"/>
        <v>205</v>
      </c>
      <c r="H209" s="15" t="s">
        <v>217</v>
      </c>
      <c r="I209" s="35">
        <v>785</v>
      </c>
      <c r="J209" s="16">
        <f t="shared" si="15"/>
        <v>120569</v>
      </c>
      <c r="K209" s="17">
        <f t="shared" si="18"/>
        <v>4.3177553359117606</v>
      </c>
      <c r="L209" s="17">
        <f t="shared" si="19"/>
        <v>4.7439361897367318</v>
      </c>
      <c r="M209" s="18">
        <f t="shared" si="16"/>
        <v>0</v>
      </c>
      <c r="N209" s="14">
        <v>0</v>
      </c>
    </row>
    <row r="210" spans="2:14" hidden="1">
      <c r="B210" s="14" t="s">
        <v>18</v>
      </c>
      <c r="C210" s="14">
        <v>2</v>
      </c>
      <c r="D210" s="14">
        <v>1</v>
      </c>
      <c r="E210" s="14" t="s">
        <v>413</v>
      </c>
      <c r="F210" s="14">
        <v>5</v>
      </c>
      <c r="G210" s="36">
        <f t="shared" si="17"/>
        <v>205</v>
      </c>
      <c r="H210" s="15" t="s">
        <v>218</v>
      </c>
      <c r="I210" s="35">
        <v>520</v>
      </c>
      <c r="J210" s="16">
        <f t="shared" si="15"/>
        <v>121089</v>
      </c>
      <c r="K210" s="17">
        <f t="shared" si="18"/>
        <v>4.336377309840997</v>
      </c>
      <c r="L210" s="17">
        <f t="shared" si="19"/>
        <v>4.7625581636659682</v>
      </c>
      <c r="M210" s="18">
        <f t="shared" si="16"/>
        <v>0</v>
      </c>
      <c r="N210" s="14">
        <v>0</v>
      </c>
    </row>
    <row r="211" spans="2:14" hidden="1">
      <c r="B211" s="14" t="s">
        <v>18</v>
      </c>
      <c r="C211" s="14">
        <v>2</v>
      </c>
      <c r="D211" s="14">
        <v>1</v>
      </c>
      <c r="E211" s="14" t="s">
        <v>413</v>
      </c>
      <c r="F211" s="14">
        <v>5</v>
      </c>
      <c r="G211" s="36">
        <f t="shared" si="17"/>
        <v>205</v>
      </c>
      <c r="H211" s="15" t="s">
        <v>219</v>
      </c>
      <c r="I211" s="35">
        <v>750</v>
      </c>
      <c r="J211" s="16">
        <f t="shared" si="15"/>
        <v>121839</v>
      </c>
      <c r="K211" s="17">
        <f t="shared" si="18"/>
        <v>4.3632359260850881</v>
      </c>
      <c r="L211" s="17">
        <f t="shared" si="19"/>
        <v>4.7894167799100593</v>
      </c>
      <c r="M211" s="18">
        <f t="shared" si="16"/>
        <v>0</v>
      </c>
      <c r="N211" s="14">
        <v>0</v>
      </c>
    </row>
    <row r="212" spans="2:14" hidden="1">
      <c r="B212" s="14" t="s">
        <v>18</v>
      </c>
      <c r="C212" s="14">
        <v>2</v>
      </c>
      <c r="D212" s="14">
        <v>1</v>
      </c>
      <c r="E212" s="14" t="s">
        <v>413</v>
      </c>
      <c r="F212" s="14">
        <v>5</v>
      </c>
      <c r="G212" s="36">
        <f t="shared" si="17"/>
        <v>205</v>
      </c>
      <c r="H212" s="15" t="s">
        <v>220</v>
      </c>
      <c r="I212" s="35">
        <v>440</v>
      </c>
      <c r="J212" s="16">
        <f t="shared" si="15"/>
        <v>122279</v>
      </c>
      <c r="K212" s="17">
        <f t="shared" si="18"/>
        <v>4.3789929809482881</v>
      </c>
      <c r="L212" s="17">
        <f t="shared" si="19"/>
        <v>4.8051738347732593</v>
      </c>
      <c r="M212" s="18">
        <f t="shared" si="16"/>
        <v>0</v>
      </c>
      <c r="N212" s="14">
        <v>0</v>
      </c>
    </row>
    <row r="213" spans="2:14" hidden="1">
      <c r="B213" s="14" t="s">
        <v>18</v>
      </c>
      <c r="C213" s="14">
        <v>2</v>
      </c>
      <c r="D213" s="14">
        <v>1</v>
      </c>
      <c r="E213" s="14" t="s">
        <v>413</v>
      </c>
      <c r="F213" s="14">
        <v>5</v>
      </c>
      <c r="G213" s="36">
        <f t="shared" si="17"/>
        <v>205</v>
      </c>
      <c r="H213" s="15" t="s">
        <v>221</v>
      </c>
      <c r="I213" s="35">
        <v>958</v>
      </c>
      <c r="J213" s="16">
        <f t="shared" ref="J213:J276" si="20">J212+I213</f>
        <v>123237</v>
      </c>
      <c r="K213" s="17">
        <f t="shared" si="18"/>
        <v>4.4133003867640737</v>
      </c>
      <c r="L213" s="17">
        <f t="shared" si="19"/>
        <v>4.8394812405890448</v>
      </c>
      <c r="M213" s="18">
        <f t="shared" ref="M213:M276" si="21">INT(L213)-INT(L212)</f>
        <v>0</v>
      </c>
      <c r="N213" s="14">
        <v>0</v>
      </c>
    </row>
    <row r="214" spans="2:14" hidden="1">
      <c r="B214" s="14" t="s">
        <v>18</v>
      </c>
      <c r="C214" s="14">
        <v>2</v>
      </c>
      <c r="D214" s="14">
        <v>1</v>
      </c>
      <c r="E214" s="14" t="s">
        <v>413</v>
      </c>
      <c r="F214" s="14">
        <v>5</v>
      </c>
      <c r="G214" s="36">
        <f t="shared" si="17"/>
        <v>205</v>
      </c>
      <c r="H214" s="15" t="s">
        <v>222</v>
      </c>
      <c r="I214" s="35">
        <v>800</v>
      </c>
      <c r="J214" s="16">
        <f t="shared" si="20"/>
        <v>124037</v>
      </c>
      <c r="K214" s="17">
        <f t="shared" si="18"/>
        <v>4.4419495774244382</v>
      </c>
      <c r="L214" s="17">
        <f t="shared" si="19"/>
        <v>4.8681304312494094</v>
      </c>
      <c r="M214" s="18">
        <f t="shared" si="21"/>
        <v>0</v>
      </c>
      <c r="N214" s="14">
        <v>0</v>
      </c>
    </row>
    <row r="215" spans="2:14" hidden="1">
      <c r="B215" s="14" t="s">
        <v>18</v>
      </c>
      <c r="C215" s="14">
        <v>2</v>
      </c>
      <c r="D215" s="14">
        <v>1</v>
      </c>
      <c r="E215" s="14" t="s">
        <v>413</v>
      </c>
      <c r="F215" s="14">
        <v>5</v>
      </c>
      <c r="G215" s="36">
        <f t="shared" si="17"/>
        <v>205</v>
      </c>
      <c r="H215" s="15" t="s">
        <v>160</v>
      </c>
      <c r="I215" s="35">
        <v>970</v>
      </c>
      <c r="J215" s="16">
        <f t="shared" si="20"/>
        <v>125007</v>
      </c>
      <c r="K215" s="17">
        <f t="shared" si="18"/>
        <v>4.4766867211001289</v>
      </c>
      <c r="L215" s="17">
        <f t="shared" si="19"/>
        <v>4.9028675749251001</v>
      </c>
      <c r="M215" s="18">
        <f t="shared" si="21"/>
        <v>0</v>
      </c>
      <c r="N215" s="14">
        <v>1</v>
      </c>
    </row>
    <row r="216" spans="2:14" hidden="1">
      <c r="B216" s="14" t="s">
        <v>18</v>
      </c>
      <c r="C216" s="14">
        <v>2</v>
      </c>
      <c r="D216" s="14">
        <v>1</v>
      </c>
      <c r="E216" s="14" t="s">
        <v>413</v>
      </c>
      <c r="F216" s="14">
        <v>5</v>
      </c>
      <c r="G216" s="36">
        <f t="shared" si="17"/>
        <v>205</v>
      </c>
      <c r="H216" s="15" t="s">
        <v>223</v>
      </c>
      <c r="I216" s="35">
        <v>670</v>
      </c>
      <c r="J216" s="16">
        <f t="shared" si="20"/>
        <v>125677</v>
      </c>
      <c r="K216" s="17">
        <f t="shared" si="18"/>
        <v>4.5006804182781837</v>
      </c>
      <c r="L216" s="17">
        <f t="shared" si="19"/>
        <v>4.9268612721031548</v>
      </c>
      <c r="M216" s="18">
        <f t="shared" si="21"/>
        <v>0</v>
      </c>
      <c r="N216" s="14">
        <v>0</v>
      </c>
    </row>
    <row r="217" spans="2:14" hidden="1">
      <c r="B217" s="14" t="s">
        <v>18</v>
      </c>
      <c r="C217" s="14">
        <v>2</v>
      </c>
      <c r="D217" s="14">
        <v>1</v>
      </c>
      <c r="E217" s="14" t="s">
        <v>413</v>
      </c>
      <c r="F217" s="14">
        <v>5</v>
      </c>
      <c r="G217" s="36">
        <f t="shared" si="17"/>
        <v>205</v>
      </c>
      <c r="H217" s="15" t="s">
        <v>224</v>
      </c>
      <c r="I217" s="35">
        <v>189</v>
      </c>
      <c r="J217" s="16">
        <f t="shared" si="20"/>
        <v>125866</v>
      </c>
      <c r="K217" s="17">
        <f t="shared" si="18"/>
        <v>4.5074487895716944</v>
      </c>
      <c r="L217" s="17">
        <f t="shared" si="19"/>
        <v>4.9336296433966655</v>
      </c>
      <c r="M217" s="18">
        <f t="shared" si="21"/>
        <v>0</v>
      </c>
      <c r="N217" s="14">
        <v>0</v>
      </c>
    </row>
    <row r="218" spans="2:14" hidden="1">
      <c r="B218" s="14" t="s">
        <v>18</v>
      </c>
      <c r="C218" s="14">
        <v>2</v>
      </c>
      <c r="D218" s="14">
        <v>1</v>
      </c>
      <c r="E218" s="14" t="s">
        <v>413</v>
      </c>
      <c r="F218" s="14">
        <v>5</v>
      </c>
      <c r="G218" s="36">
        <f t="shared" si="17"/>
        <v>205</v>
      </c>
      <c r="H218" s="15" t="s">
        <v>225</v>
      </c>
      <c r="I218" s="35">
        <v>739</v>
      </c>
      <c r="J218" s="16">
        <f t="shared" si="20"/>
        <v>126605</v>
      </c>
      <c r="K218" s="17">
        <f t="shared" si="18"/>
        <v>4.5339134794442053</v>
      </c>
      <c r="L218" s="17">
        <f t="shared" si="19"/>
        <v>4.9600943332691765</v>
      </c>
      <c r="M218" s="18">
        <f t="shared" si="21"/>
        <v>0</v>
      </c>
      <c r="N218" s="14">
        <v>0</v>
      </c>
    </row>
    <row r="219" spans="2:14" hidden="1">
      <c r="B219" s="14" t="s">
        <v>18</v>
      </c>
      <c r="C219" s="14">
        <v>2</v>
      </c>
      <c r="D219" s="14">
        <v>1</v>
      </c>
      <c r="E219" s="14" t="s">
        <v>413</v>
      </c>
      <c r="F219" s="14">
        <v>5</v>
      </c>
      <c r="G219" s="36">
        <f t="shared" si="17"/>
        <v>205</v>
      </c>
      <c r="H219" s="15" t="s">
        <v>226</v>
      </c>
      <c r="I219" s="35">
        <v>224</v>
      </c>
      <c r="J219" s="16">
        <f t="shared" si="20"/>
        <v>126829</v>
      </c>
      <c r="K219" s="17">
        <f t="shared" si="18"/>
        <v>4.5419352528291075</v>
      </c>
      <c r="L219" s="17">
        <f t="shared" si="19"/>
        <v>4.9681161066540787</v>
      </c>
      <c r="M219" s="18">
        <f t="shared" si="21"/>
        <v>0</v>
      </c>
      <c r="N219" s="14">
        <v>0</v>
      </c>
    </row>
    <row r="220" spans="2:14" hidden="1">
      <c r="B220" s="14" t="s">
        <v>18</v>
      </c>
      <c r="C220" s="14">
        <v>2</v>
      </c>
      <c r="D220" s="14">
        <v>1</v>
      </c>
      <c r="E220" s="14" t="s">
        <v>413</v>
      </c>
      <c r="F220" s="14">
        <v>5</v>
      </c>
      <c r="G220" s="36">
        <f t="shared" si="17"/>
        <v>205</v>
      </c>
      <c r="H220" s="15" t="s">
        <v>227</v>
      </c>
      <c r="I220" s="35">
        <v>931</v>
      </c>
      <c r="J220" s="16">
        <f t="shared" si="20"/>
        <v>127760</v>
      </c>
      <c r="K220" s="17">
        <f t="shared" si="18"/>
        <v>4.5752757484601059</v>
      </c>
      <c r="L220" s="17">
        <f t="shared" si="19"/>
        <v>5.001456602285077</v>
      </c>
      <c r="M220" s="18">
        <f t="shared" si="21"/>
        <v>1</v>
      </c>
      <c r="N220" s="14">
        <v>0</v>
      </c>
    </row>
    <row r="221" spans="2:14" hidden="1">
      <c r="B221" s="14" t="s">
        <v>18</v>
      </c>
      <c r="C221" s="14">
        <v>2</v>
      </c>
      <c r="D221" s="14">
        <v>1</v>
      </c>
      <c r="E221" s="14" t="s">
        <v>413</v>
      </c>
      <c r="F221" s="14">
        <v>5</v>
      </c>
      <c r="G221" s="36">
        <f t="shared" si="17"/>
        <v>205</v>
      </c>
      <c r="H221" s="15" t="s">
        <v>228</v>
      </c>
      <c r="I221" s="35">
        <v>149</v>
      </c>
      <c r="J221" s="16">
        <f t="shared" si="20"/>
        <v>127909</v>
      </c>
      <c r="K221" s="17">
        <f t="shared" si="18"/>
        <v>4.5806116602205984</v>
      </c>
      <c r="L221" s="17">
        <f t="shared" si="19"/>
        <v>5.0067925140455696</v>
      </c>
      <c r="M221" s="18">
        <f t="shared" si="21"/>
        <v>0</v>
      </c>
      <c r="N221" s="14">
        <v>0</v>
      </c>
    </row>
    <row r="222" spans="2:14" ht="13.8" hidden="1">
      <c r="B222" s="14" t="s">
        <v>18</v>
      </c>
      <c r="C222" s="14">
        <v>2</v>
      </c>
      <c r="D222" s="14">
        <v>1</v>
      </c>
      <c r="E222" s="14" t="s">
        <v>413</v>
      </c>
      <c r="F222" s="14">
        <v>5</v>
      </c>
      <c r="G222" s="36">
        <f t="shared" si="17"/>
        <v>205</v>
      </c>
      <c r="H222" s="34" t="s">
        <v>229</v>
      </c>
      <c r="I222" s="35">
        <v>231</v>
      </c>
      <c r="J222" s="16">
        <f t="shared" si="20"/>
        <v>128140</v>
      </c>
      <c r="K222" s="17">
        <f t="shared" si="18"/>
        <v>4.588884114023779</v>
      </c>
      <c r="L222" s="17">
        <f t="shared" si="19"/>
        <v>5.0150649678487502</v>
      </c>
      <c r="M222" s="18">
        <f t="shared" si="21"/>
        <v>0</v>
      </c>
      <c r="N222" s="14">
        <v>0</v>
      </c>
    </row>
    <row r="223" spans="2:14" hidden="1">
      <c r="B223" s="14" t="s">
        <v>18</v>
      </c>
      <c r="C223" s="14">
        <v>2</v>
      </c>
      <c r="D223" s="14">
        <v>1</v>
      </c>
      <c r="E223" s="14" t="s">
        <v>413</v>
      </c>
      <c r="F223" s="14">
        <v>5</v>
      </c>
      <c r="G223" s="36">
        <f t="shared" si="17"/>
        <v>205</v>
      </c>
      <c r="H223" s="15" t="s">
        <v>178</v>
      </c>
      <c r="I223" s="35">
        <v>210</v>
      </c>
      <c r="J223" s="16">
        <f t="shared" si="20"/>
        <v>128350</v>
      </c>
      <c r="K223" s="17">
        <f t="shared" si="18"/>
        <v>4.5964045265721243</v>
      </c>
      <c r="L223" s="17">
        <f t="shared" si="19"/>
        <v>5.0225853803970955</v>
      </c>
      <c r="M223" s="18">
        <f t="shared" si="21"/>
        <v>0</v>
      </c>
      <c r="N223" s="14">
        <v>0</v>
      </c>
    </row>
    <row r="224" spans="2:14" hidden="1">
      <c r="B224" s="14" t="s">
        <v>18</v>
      </c>
      <c r="C224" s="14">
        <v>2</v>
      </c>
      <c r="D224" s="14">
        <v>1</v>
      </c>
      <c r="E224" s="14" t="s">
        <v>413</v>
      </c>
      <c r="F224" s="14">
        <v>5</v>
      </c>
      <c r="G224" s="36">
        <f t="shared" si="17"/>
        <v>205</v>
      </c>
      <c r="H224" s="15" t="s">
        <v>230</v>
      </c>
      <c r="I224" s="35">
        <v>86</v>
      </c>
      <c r="J224" s="16">
        <f t="shared" si="20"/>
        <v>128436</v>
      </c>
      <c r="K224" s="17">
        <f t="shared" si="18"/>
        <v>4.5994843145681132</v>
      </c>
      <c r="L224" s="17">
        <f t="shared" si="19"/>
        <v>5.0256651683930844</v>
      </c>
      <c r="M224" s="18">
        <f t="shared" si="21"/>
        <v>0</v>
      </c>
      <c r="N224" s="14">
        <v>0</v>
      </c>
    </row>
    <row r="225" spans="2:14" hidden="1">
      <c r="B225" s="14" t="s">
        <v>18</v>
      </c>
      <c r="C225" s="14">
        <v>2</v>
      </c>
      <c r="D225" s="14">
        <v>1</v>
      </c>
      <c r="E225" s="14" t="s">
        <v>413</v>
      </c>
      <c r="F225" s="14">
        <v>5</v>
      </c>
      <c r="G225" s="36">
        <f t="shared" si="17"/>
        <v>205</v>
      </c>
      <c r="H225" s="15" t="s">
        <v>231</v>
      </c>
      <c r="I225" s="35">
        <v>560</v>
      </c>
      <c r="J225" s="16">
        <f t="shared" si="20"/>
        <v>128996</v>
      </c>
      <c r="K225" s="17">
        <f t="shared" si="18"/>
        <v>4.6195387480303678</v>
      </c>
      <c r="L225" s="17">
        <f t="shared" si="19"/>
        <v>5.045719601855339</v>
      </c>
      <c r="M225" s="18">
        <f t="shared" si="21"/>
        <v>0</v>
      </c>
      <c r="N225" s="14">
        <v>0</v>
      </c>
    </row>
    <row r="226" spans="2:14" hidden="1">
      <c r="B226" s="14" t="s">
        <v>18</v>
      </c>
      <c r="C226" s="14">
        <v>2</v>
      </c>
      <c r="D226" s="14">
        <v>1</v>
      </c>
      <c r="E226" s="14" t="s">
        <v>413</v>
      </c>
      <c r="F226" s="14">
        <v>5</v>
      </c>
      <c r="G226" s="36">
        <f t="shared" si="17"/>
        <v>205</v>
      </c>
      <c r="H226" s="15" t="s">
        <v>232</v>
      </c>
      <c r="I226" s="35">
        <v>670</v>
      </c>
      <c r="J226" s="16">
        <f t="shared" si="20"/>
        <v>129666</v>
      </c>
      <c r="K226" s="17">
        <f t="shared" si="18"/>
        <v>4.6435324452084226</v>
      </c>
      <c r="L226" s="17">
        <f t="shared" si="19"/>
        <v>5.0697132990333937</v>
      </c>
      <c r="M226" s="18">
        <f t="shared" si="21"/>
        <v>0</v>
      </c>
      <c r="N226" s="14">
        <v>0</v>
      </c>
    </row>
    <row r="227" spans="2:14" hidden="1">
      <c r="B227" s="14" t="s">
        <v>18</v>
      </c>
      <c r="C227" s="14">
        <v>2</v>
      </c>
      <c r="D227" s="14">
        <v>1</v>
      </c>
      <c r="E227" s="14" t="s">
        <v>413</v>
      </c>
      <c r="F227" s="14">
        <v>5</v>
      </c>
      <c r="G227" s="36">
        <f t="shared" si="17"/>
        <v>205</v>
      </c>
      <c r="H227" s="15" t="s">
        <v>233</v>
      </c>
      <c r="I227" s="35">
        <v>232</v>
      </c>
      <c r="J227" s="16">
        <f t="shared" si="20"/>
        <v>129898</v>
      </c>
      <c r="K227" s="17">
        <f t="shared" si="18"/>
        <v>4.6518407104999282</v>
      </c>
      <c r="L227" s="17">
        <f t="shared" si="19"/>
        <v>5.0780215643248994</v>
      </c>
      <c r="M227" s="18">
        <f t="shared" si="21"/>
        <v>0</v>
      </c>
      <c r="N227" s="14">
        <v>0</v>
      </c>
    </row>
    <row r="228" spans="2:14" hidden="1">
      <c r="B228" s="14" t="s">
        <v>18</v>
      </c>
      <c r="C228" s="14">
        <v>2</v>
      </c>
      <c r="D228" s="14">
        <v>1</v>
      </c>
      <c r="E228" s="14" t="s">
        <v>413</v>
      </c>
      <c r="F228" s="14">
        <v>5</v>
      </c>
      <c r="G228" s="36">
        <f t="shared" si="17"/>
        <v>205</v>
      </c>
      <c r="H228" s="15" t="s">
        <v>234</v>
      </c>
      <c r="I228" s="35">
        <v>150</v>
      </c>
      <c r="J228" s="16">
        <f t="shared" si="20"/>
        <v>130048</v>
      </c>
      <c r="K228" s="17">
        <f t="shared" si="18"/>
        <v>4.6572124337487466</v>
      </c>
      <c r="L228" s="17">
        <f t="shared" si="19"/>
        <v>5.0833932875737178</v>
      </c>
      <c r="M228" s="18">
        <f t="shared" si="21"/>
        <v>0</v>
      </c>
      <c r="N228" s="14">
        <v>0</v>
      </c>
    </row>
    <row r="229" spans="2:14" hidden="1">
      <c r="B229" s="14" t="s">
        <v>18</v>
      </c>
      <c r="C229" s="14">
        <v>2</v>
      </c>
      <c r="D229" s="14">
        <v>1</v>
      </c>
      <c r="E229" s="14" t="s">
        <v>413</v>
      </c>
      <c r="F229" s="14">
        <v>5</v>
      </c>
      <c r="G229" s="36">
        <f t="shared" si="17"/>
        <v>205</v>
      </c>
      <c r="H229" s="15" t="s">
        <v>235</v>
      </c>
      <c r="I229" s="35">
        <v>110</v>
      </c>
      <c r="J229" s="16">
        <f t="shared" si="20"/>
        <v>130158</v>
      </c>
      <c r="K229" s="17">
        <f t="shared" si="18"/>
        <v>4.6611516974645468</v>
      </c>
      <c r="L229" s="17">
        <f t="shared" si="19"/>
        <v>5.087332551289518</v>
      </c>
      <c r="M229" s="18">
        <f t="shared" si="21"/>
        <v>0</v>
      </c>
      <c r="N229" s="14">
        <v>0</v>
      </c>
    </row>
    <row r="230" spans="2:14" hidden="1">
      <c r="B230" s="14" t="s">
        <v>18</v>
      </c>
      <c r="C230" s="14">
        <v>2</v>
      </c>
      <c r="D230" s="14">
        <v>1</v>
      </c>
      <c r="E230" s="14" t="s">
        <v>413</v>
      </c>
      <c r="F230" s="14">
        <v>5</v>
      </c>
      <c r="G230" s="36">
        <f t="shared" si="17"/>
        <v>205</v>
      </c>
      <c r="H230" s="15" t="s">
        <v>236</v>
      </c>
      <c r="I230" s="35">
        <v>73</v>
      </c>
      <c r="J230" s="16">
        <f t="shared" si="20"/>
        <v>130231</v>
      </c>
      <c r="K230" s="17">
        <f t="shared" si="18"/>
        <v>4.6637659361123047</v>
      </c>
      <c r="L230" s="17">
        <f t="shared" si="19"/>
        <v>5.0899467899372759</v>
      </c>
      <c r="M230" s="18">
        <f t="shared" si="21"/>
        <v>0</v>
      </c>
      <c r="N230" s="14">
        <v>0</v>
      </c>
    </row>
    <row r="231" spans="2:14" hidden="1">
      <c r="B231" s="14" t="s">
        <v>18</v>
      </c>
      <c r="C231" s="14">
        <v>2</v>
      </c>
      <c r="D231" s="14">
        <v>1</v>
      </c>
      <c r="E231" s="14" t="s">
        <v>413</v>
      </c>
      <c r="F231" s="14">
        <v>5</v>
      </c>
      <c r="G231" s="36">
        <f t="shared" si="17"/>
        <v>205</v>
      </c>
      <c r="H231" s="15" t="s">
        <v>237</v>
      </c>
      <c r="I231" s="35">
        <v>1850</v>
      </c>
      <c r="J231" s="16">
        <f t="shared" si="20"/>
        <v>132081</v>
      </c>
      <c r="K231" s="17">
        <f t="shared" si="18"/>
        <v>4.7300171895143963</v>
      </c>
      <c r="L231" s="17">
        <f t="shared" si="19"/>
        <v>5.1561980433393675</v>
      </c>
      <c r="M231" s="18">
        <f t="shared" si="21"/>
        <v>0</v>
      </c>
      <c r="N231" s="14">
        <v>0</v>
      </c>
    </row>
    <row r="232" spans="2:14" hidden="1">
      <c r="B232" s="14" t="s">
        <v>18</v>
      </c>
      <c r="C232" s="14">
        <v>2</v>
      </c>
      <c r="D232" s="14">
        <v>1</v>
      </c>
      <c r="E232" s="14" t="s">
        <v>413</v>
      </c>
      <c r="F232" s="14">
        <v>5</v>
      </c>
      <c r="G232" s="36">
        <f t="shared" si="17"/>
        <v>205</v>
      </c>
      <c r="H232" s="15" t="s">
        <v>238</v>
      </c>
      <c r="I232" s="35">
        <v>1100</v>
      </c>
      <c r="J232" s="16">
        <f t="shared" si="20"/>
        <v>133181</v>
      </c>
      <c r="K232" s="17">
        <f t="shared" si="18"/>
        <v>4.7694098266723968</v>
      </c>
      <c r="L232" s="17">
        <f t="shared" si="19"/>
        <v>5.1955906804973679</v>
      </c>
      <c r="M232" s="18">
        <f t="shared" si="21"/>
        <v>0</v>
      </c>
      <c r="N232" s="14">
        <v>0</v>
      </c>
    </row>
    <row r="233" spans="2:14" hidden="1">
      <c r="B233" s="14" t="s">
        <v>18</v>
      </c>
      <c r="C233" s="14">
        <v>2</v>
      </c>
      <c r="D233" s="14">
        <v>1</v>
      </c>
      <c r="E233" s="14" t="s">
        <v>413</v>
      </c>
      <c r="F233" s="14">
        <v>5</v>
      </c>
      <c r="G233" s="36">
        <f t="shared" si="17"/>
        <v>205</v>
      </c>
      <c r="H233" s="15" t="s">
        <v>239</v>
      </c>
      <c r="I233" s="35">
        <v>950</v>
      </c>
      <c r="J233" s="16">
        <f t="shared" si="20"/>
        <v>134131</v>
      </c>
      <c r="K233" s="17">
        <f t="shared" si="18"/>
        <v>4.8034307405815788</v>
      </c>
      <c r="L233" s="17">
        <f t="shared" si="19"/>
        <v>5.22961159440655</v>
      </c>
      <c r="M233" s="18">
        <f t="shared" si="21"/>
        <v>0</v>
      </c>
      <c r="N233" s="14">
        <v>0</v>
      </c>
    </row>
    <row r="234" spans="2:14" hidden="1">
      <c r="B234" s="14" t="s">
        <v>18</v>
      </c>
      <c r="C234" s="14">
        <v>2</v>
      </c>
      <c r="D234" s="14">
        <v>1</v>
      </c>
      <c r="E234" s="14" t="s">
        <v>413</v>
      </c>
      <c r="F234" s="14">
        <v>5</v>
      </c>
      <c r="G234" s="36">
        <f t="shared" si="17"/>
        <v>205</v>
      </c>
      <c r="H234" s="15" t="s">
        <v>240</v>
      </c>
      <c r="I234" s="35">
        <v>40</v>
      </c>
      <c r="J234" s="16">
        <f t="shared" si="20"/>
        <v>134171</v>
      </c>
      <c r="K234" s="17">
        <f t="shared" si="18"/>
        <v>4.804863200114597</v>
      </c>
      <c r="L234" s="17">
        <f t="shared" si="19"/>
        <v>5.2310440539395682</v>
      </c>
      <c r="M234" s="18">
        <f t="shared" si="21"/>
        <v>0</v>
      </c>
      <c r="N234" s="14">
        <v>0</v>
      </c>
    </row>
    <row r="235" spans="2:14" hidden="1">
      <c r="B235" s="14" t="s">
        <v>18</v>
      </c>
      <c r="C235" s="14">
        <v>2</v>
      </c>
      <c r="D235" s="14">
        <v>1</v>
      </c>
      <c r="E235" s="14" t="s">
        <v>413</v>
      </c>
      <c r="F235" s="14">
        <v>5</v>
      </c>
      <c r="G235" s="36">
        <f t="shared" si="17"/>
        <v>205</v>
      </c>
      <c r="H235" s="15" t="s">
        <v>241</v>
      </c>
      <c r="I235" s="35">
        <v>20</v>
      </c>
      <c r="J235" s="16">
        <f t="shared" si="20"/>
        <v>134191</v>
      </c>
      <c r="K235" s="17">
        <f t="shared" si="18"/>
        <v>4.8055794298811056</v>
      </c>
      <c r="L235" s="17">
        <f t="shared" si="19"/>
        <v>5.2317602837060768</v>
      </c>
      <c r="M235" s="18">
        <f t="shared" si="21"/>
        <v>0</v>
      </c>
      <c r="N235" s="14">
        <v>0</v>
      </c>
    </row>
    <row r="236" spans="2:14" hidden="1">
      <c r="B236" s="14" t="s">
        <v>18</v>
      </c>
      <c r="C236" s="14">
        <v>2</v>
      </c>
      <c r="D236" s="14">
        <v>1</v>
      </c>
      <c r="E236" s="14" t="s">
        <v>413</v>
      </c>
      <c r="F236" s="14">
        <v>5</v>
      </c>
      <c r="G236" s="36">
        <f t="shared" si="17"/>
        <v>205</v>
      </c>
      <c r="H236" s="15" t="s">
        <v>242</v>
      </c>
      <c r="I236" s="35">
        <v>15</v>
      </c>
      <c r="J236" s="16">
        <f t="shared" si="20"/>
        <v>134206</v>
      </c>
      <c r="K236" s="17">
        <f t="shared" si="18"/>
        <v>4.8061166022059876</v>
      </c>
      <c r="L236" s="17">
        <f t="shared" si="19"/>
        <v>5.2322974560309587</v>
      </c>
      <c r="M236" s="18">
        <f t="shared" si="21"/>
        <v>0</v>
      </c>
      <c r="N236" s="14">
        <v>0</v>
      </c>
    </row>
    <row r="237" spans="2:14" hidden="1">
      <c r="B237" s="14" t="s">
        <v>18</v>
      </c>
      <c r="C237" s="14">
        <v>2</v>
      </c>
      <c r="D237" s="14">
        <v>1</v>
      </c>
      <c r="E237" s="14" t="s">
        <v>413</v>
      </c>
      <c r="F237" s="14">
        <v>5</v>
      </c>
      <c r="G237" s="36">
        <f t="shared" si="17"/>
        <v>205</v>
      </c>
      <c r="H237" s="15" t="s">
        <v>243</v>
      </c>
      <c r="I237" s="35">
        <v>58</v>
      </c>
      <c r="J237" s="16">
        <f t="shared" si="20"/>
        <v>134264</v>
      </c>
      <c r="K237" s="17">
        <f t="shared" si="18"/>
        <v>4.8081936685288644</v>
      </c>
      <c r="L237" s="17">
        <f t="shared" si="19"/>
        <v>5.2343745223538356</v>
      </c>
      <c r="M237" s="18">
        <f t="shared" si="21"/>
        <v>0</v>
      </c>
      <c r="N237" s="14">
        <v>0</v>
      </c>
    </row>
    <row r="238" spans="2:14" hidden="1">
      <c r="B238" s="14" t="s">
        <v>18</v>
      </c>
      <c r="C238" s="14">
        <v>2</v>
      </c>
      <c r="D238" s="14">
        <v>1</v>
      </c>
      <c r="E238" s="14" t="s">
        <v>414</v>
      </c>
      <c r="F238" s="14">
        <v>6</v>
      </c>
      <c r="G238" s="36">
        <f t="shared" si="17"/>
        <v>206</v>
      </c>
      <c r="H238" s="15" t="s">
        <v>244</v>
      </c>
      <c r="I238" s="35">
        <v>1256</v>
      </c>
      <c r="J238" s="16">
        <f t="shared" si="20"/>
        <v>135520</v>
      </c>
      <c r="K238" s="17">
        <f t="shared" si="18"/>
        <v>4.853172897865635</v>
      </c>
      <c r="L238" s="17">
        <f t="shared" si="19"/>
        <v>5.2793537516906062</v>
      </c>
      <c r="M238" s="18">
        <f t="shared" si="21"/>
        <v>0</v>
      </c>
      <c r="N238" s="14">
        <v>0</v>
      </c>
    </row>
    <row r="239" spans="2:14" hidden="1">
      <c r="B239" s="14" t="s">
        <v>18</v>
      </c>
      <c r="C239" s="14">
        <v>2</v>
      </c>
      <c r="D239" s="14">
        <v>1</v>
      </c>
      <c r="E239" s="14" t="s">
        <v>414</v>
      </c>
      <c r="F239" s="14">
        <v>6</v>
      </c>
      <c r="G239" s="36">
        <f t="shared" si="17"/>
        <v>206</v>
      </c>
      <c r="H239" s="15" t="s">
        <v>245</v>
      </c>
      <c r="I239" s="35">
        <v>1363</v>
      </c>
      <c r="J239" s="16">
        <f t="shared" si="20"/>
        <v>136883</v>
      </c>
      <c r="K239" s="17">
        <f t="shared" si="18"/>
        <v>4.9019839564532299</v>
      </c>
      <c r="L239" s="17">
        <f t="shared" si="19"/>
        <v>5.3281648102782011</v>
      </c>
      <c r="M239" s="18">
        <f t="shared" si="21"/>
        <v>0</v>
      </c>
      <c r="N239" s="14">
        <v>0</v>
      </c>
    </row>
    <row r="240" spans="2:14" hidden="1">
      <c r="B240" s="14" t="s">
        <v>18</v>
      </c>
      <c r="C240" s="14">
        <v>2</v>
      </c>
      <c r="D240" s="14">
        <v>1</v>
      </c>
      <c r="E240" s="14" t="s">
        <v>414</v>
      </c>
      <c r="F240" s="14">
        <v>6</v>
      </c>
      <c r="G240" s="36">
        <f t="shared" si="17"/>
        <v>206</v>
      </c>
      <c r="H240" s="15" t="s">
        <v>246</v>
      </c>
      <c r="I240" s="35">
        <v>1700</v>
      </c>
      <c r="J240" s="16">
        <f t="shared" si="20"/>
        <v>138583</v>
      </c>
      <c r="K240" s="17">
        <f t="shared" si="18"/>
        <v>4.9628634866065031</v>
      </c>
      <c r="L240" s="17">
        <f t="shared" si="19"/>
        <v>5.3890443404314743</v>
      </c>
      <c r="M240" s="18">
        <f t="shared" si="21"/>
        <v>0</v>
      </c>
      <c r="N240" s="14">
        <v>0</v>
      </c>
    </row>
    <row r="241" spans="2:14" hidden="1">
      <c r="B241" s="14" t="s">
        <v>18</v>
      </c>
      <c r="C241" s="14">
        <v>2</v>
      </c>
      <c r="D241" s="14">
        <v>1</v>
      </c>
      <c r="E241" s="14" t="s">
        <v>414</v>
      </c>
      <c r="F241" s="14">
        <v>6</v>
      </c>
      <c r="G241" s="36">
        <f t="shared" si="17"/>
        <v>206</v>
      </c>
      <c r="H241" s="15" t="s">
        <v>247</v>
      </c>
      <c r="I241" s="35">
        <v>396</v>
      </c>
      <c r="J241" s="16">
        <f t="shared" si="20"/>
        <v>138979</v>
      </c>
      <c r="K241" s="17">
        <f t="shared" si="18"/>
        <v>4.9770448359833832</v>
      </c>
      <c r="L241" s="17">
        <f t="shared" si="19"/>
        <v>5.4032256898083544</v>
      </c>
      <c r="M241" s="18">
        <f t="shared" si="21"/>
        <v>0</v>
      </c>
      <c r="N241" s="14">
        <v>0</v>
      </c>
    </row>
    <row r="242" spans="2:14" hidden="1">
      <c r="B242" s="14" t="s">
        <v>18</v>
      </c>
      <c r="C242" s="14">
        <v>2</v>
      </c>
      <c r="D242" s="14">
        <v>1</v>
      </c>
      <c r="E242" s="14" t="s">
        <v>414</v>
      </c>
      <c r="F242" s="14">
        <v>6</v>
      </c>
      <c r="G242" s="36">
        <f>C242*100+F242</f>
        <v>206</v>
      </c>
      <c r="H242" s="15" t="s">
        <v>78</v>
      </c>
      <c r="I242" s="35">
        <v>496</v>
      </c>
      <c r="J242" s="16">
        <f t="shared" si="20"/>
        <v>139475</v>
      </c>
      <c r="K242" s="17">
        <f t="shared" si="18"/>
        <v>4.9948073341928092</v>
      </c>
      <c r="L242" s="17">
        <f t="shared" si="19"/>
        <v>5.4209881880177804</v>
      </c>
      <c r="M242" s="18">
        <f t="shared" si="21"/>
        <v>0</v>
      </c>
      <c r="N242" s="14">
        <v>0</v>
      </c>
    </row>
    <row r="243" spans="2:14" hidden="1">
      <c r="B243" s="14" t="s">
        <v>18</v>
      </c>
      <c r="C243" s="14">
        <v>2</v>
      </c>
      <c r="D243" s="14">
        <v>1</v>
      </c>
      <c r="E243" s="14" t="s">
        <v>414</v>
      </c>
      <c r="F243" s="14">
        <v>6</v>
      </c>
      <c r="G243" s="36">
        <f t="shared" ref="G243:G257" si="22">C243*100+F243</f>
        <v>206</v>
      </c>
      <c r="H243" s="15" t="s">
        <v>248</v>
      </c>
      <c r="I243" s="35">
        <v>726</v>
      </c>
      <c r="J243" s="16">
        <f t="shared" si="20"/>
        <v>140201</v>
      </c>
      <c r="K243" s="17">
        <f t="shared" si="18"/>
        <v>5.0208064747170891</v>
      </c>
      <c r="L243" s="17">
        <f t="shared" si="19"/>
        <v>5.4469873285420602</v>
      </c>
      <c r="M243" s="18">
        <f t="shared" si="21"/>
        <v>0</v>
      </c>
      <c r="N243" s="14">
        <v>0</v>
      </c>
    </row>
    <row r="244" spans="2:14" hidden="1">
      <c r="B244" s="14" t="s">
        <v>18</v>
      </c>
      <c r="C244" s="14">
        <v>2</v>
      </c>
      <c r="D244" s="14">
        <v>1</v>
      </c>
      <c r="E244" s="14" t="s">
        <v>414</v>
      </c>
      <c r="F244" s="14">
        <v>6</v>
      </c>
      <c r="G244" s="36">
        <f t="shared" si="22"/>
        <v>206</v>
      </c>
      <c r="H244" s="15" t="s">
        <v>249</v>
      </c>
      <c r="I244" s="35">
        <v>399</v>
      </c>
      <c r="J244" s="16">
        <f t="shared" si="20"/>
        <v>140600</v>
      </c>
      <c r="K244" s="17">
        <f t="shared" si="18"/>
        <v>5.0350952585589459</v>
      </c>
      <c r="L244" s="17">
        <f t="shared" si="19"/>
        <v>5.4612761123839171</v>
      </c>
      <c r="M244" s="18">
        <f t="shared" si="21"/>
        <v>0</v>
      </c>
      <c r="N244" s="14">
        <v>0</v>
      </c>
    </row>
    <row r="245" spans="2:14" hidden="1">
      <c r="B245" s="14" t="s">
        <v>18</v>
      </c>
      <c r="C245" s="14">
        <v>2</v>
      </c>
      <c r="D245" s="14">
        <v>1</v>
      </c>
      <c r="E245" s="14" t="s">
        <v>414</v>
      </c>
      <c r="F245" s="14">
        <v>6</v>
      </c>
      <c r="G245" s="36">
        <f t="shared" si="22"/>
        <v>206</v>
      </c>
      <c r="H245" s="15" t="s">
        <v>250</v>
      </c>
      <c r="I245" s="35">
        <v>1063</v>
      </c>
      <c r="J245" s="16">
        <f t="shared" si="20"/>
        <v>141663</v>
      </c>
      <c r="K245" s="17">
        <f t="shared" si="18"/>
        <v>5.073162870648904</v>
      </c>
      <c r="L245" s="17">
        <f t="shared" si="19"/>
        <v>5.4993437244738752</v>
      </c>
      <c r="M245" s="18">
        <f t="shared" si="21"/>
        <v>0</v>
      </c>
      <c r="N245" s="14">
        <v>0</v>
      </c>
    </row>
    <row r="246" spans="2:14" hidden="1">
      <c r="B246" s="14" t="s">
        <v>18</v>
      </c>
      <c r="C246" s="14">
        <v>2</v>
      </c>
      <c r="D246" s="14">
        <v>1</v>
      </c>
      <c r="E246" s="14" t="s">
        <v>414</v>
      </c>
      <c r="F246" s="14">
        <v>6</v>
      </c>
      <c r="G246" s="36">
        <f t="shared" si="22"/>
        <v>206</v>
      </c>
      <c r="H246" s="15" t="s">
        <v>251</v>
      </c>
      <c r="I246" s="35">
        <v>403</v>
      </c>
      <c r="J246" s="16">
        <f t="shared" si="20"/>
        <v>142066</v>
      </c>
      <c r="K246" s="17">
        <f t="shared" si="18"/>
        <v>5.0875949004440626</v>
      </c>
      <c r="L246" s="17">
        <f t="shared" si="19"/>
        <v>5.5137757542690338</v>
      </c>
      <c r="M246" s="18">
        <f t="shared" si="21"/>
        <v>0</v>
      </c>
      <c r="N246" s="14">
        <v>0</v>
      </c>
    </row>
    <row r="247" spans="2:14" hidden="1">
      <c r="B247" s="14" t="s">
        <v>18</v>
      </c>
      <c r="C247" s="14">
        <v>2</v>
      </c>
      <c r="D247" s="14">
        <v>1</v>
      </c>
      <c r="E247" s="14" t="s">
        <v>414</v>
      </c>
      <c r="F247" s="14">
        <v>6</v>
      </c>
      <c r="G247" s="36">
        <f t="shared" si="22"/>
        <v>206</v>
      </c>
      <c r="H247" s="15" t="s">
        <v>244</v>
      </c>
      <c r="I247" s="35">
        <v>1161</v>
      </c>
      <c r="J247" s="16">
        <f t="shared" si="20"/>
        <v>143227</v>
      </c>
      <c r="K247" s="17">
        <f t="shared" si="18"/>
        <v>5.1291720383899158</v>
      </c>
      <c r="L247" s="17">
        <f t="shared" si="19"/>
        <v>5.5553528922148869</v>
      </c>
      <c r="M247" s="18">
        <f t="shared" si="21"/>
        <v>0</v>
      </c>
      <c r="N247" s="14">
        <v>1</v>
      </c>
    </row>
    <row r="248" spans="2:14" hidden="1">
      <c r="B248" s="14" t="s">
        <v>18</v>
      </c>
      <c r="C248" s="14">
        <v>2</v>
      </c>
      <c r="D248" s="14">
        <v>1</v>
      </c>
      <c r="E248" s="14" t="s">
        <v>414</v>
      </c>
      <c r="F248" s="14">
        <v>6</v>
      </c>
      <c r="G248" s="36">
        <f t="shared" si="22"/>
        <v>206</v>
      </c>
      <c r="H248" s="15" t="s">
        <v>252</v>
      </c>
      <c r="I248" s="35">
        <v>1082</v>
      </c>
      <c r="J248" s="16">
        <f t="shared" si="20"/>
        <v>144309</v>
      </c>
      <c r="K248" s="17">
        <f t="shared" si="18"/>
        <v>5.1679200687580575</v>
      </c>
      <c r="L248" s="17">
        <f t="shared" si="19"/>
        <v>5.5941009225830287</v>
      </c>
      <c r="M248" s="18">
        <f t="shared" si="21"/>
        <v>0</v>
      </c>
      <c r="N248" s="14">
        <v>0</v>
      </c>
    </row>
    <row r="249" spans="2:14" hidden="1">
      <c r="B249" s="14" t="s">
        <v>18</v>
      </c>
      <c r="C249" s="14">
        <v>2</v>
      </c>
      <c r="D249" s="14">
        <v>1</v>
      </c>
      <c r="E249" s="14" t="s">
        <v>414</v>
      </c>
      <c r="F249" s="14">
        <v>6</v>
      </c>
      <c r="G249" s="36">
        <f t="shared" si="22"/>
        <v>206</v>
      </c>
      <c r="H249" s="15" t="s">
        <v>253</v>
      </c>
      <c r="I249" s="35">
        <v>1581</v>
      </c>
      <c r="J249" s="16">
        <f t="shared" si="20"/>
        <v>145890</v>
      </c>
      <c r="K249" s="17">
        <f t="shared" si="18"/>
        <v>5.2245380318006021</v>
      </c>
      <c r="L249" s="17">
        <f t="shared" si="19"/>
        <v>5.6507188856255732</v>
      </c>
      <c r="M249" s="18">
        <f t="shared" si="21"/>
        <v>0</v>
      </c>
      <c r="N249" s="14">
        <v>0</v>
      </c>
    </row>
    <row r="250" spans="2:14" hidden="1">
      <c r="B250" s="14" t="s">
        <v>18</v>
      </c>
      <c r="C250" s="14">
        <v>2</v>
      </c>
      <c r="D250" s="14">
        <v>1</v>
      </c>
      <c r="E250" s="14" t="s">
        <v>414</v>
      </c>
      <c r="F250" s="14">
        <v>6</v>
      </c>
      <c r="G250" s="36">
        <f t="shared" si="22"/>
        <v>206</v>
      </c>
      <c r="H250" s="15" t="s">
        <v>254</v>
      </c>
      <c r="I250" s="35">
        <v>1069</v>
      </c>
      <c r="J250" s="16">
        <f t="shared" si="20"/>
        <v>146959</v>
      </c>
      <c r="K250" s="17">
        <f t="shared" si="18"/>
        <v>5.2628205128205128</v>
      </c>
      <c r="L250" s="17">
        <f t="shared" si="19"/>
        <v>5.6890013666454839</v>
      </c>
      <c r="M250" s="18">
        <f t="shared" si="21"/>
        <v>0</v>
      </c>
      <c r="N250" s="14">
        <v>0</v>
      </c>
    </row>
    <row r="251" spans="2:14" hidden="1">
      <c r="B251" s="14" t="s">
        <v>18</v>
      </c>
      <c r="C251" s="14">
        <v>2</v>
      </c>
      <c r="D251" s="14">
        <v>1</v>
      </c>
      <c r="E251" s="14" t="s">
        <v>414</v>
      </c>
      <c r="F251" s="14">
        <v>6</v>
      </c>
      <c r="G251" s="36">
        <f t="shared" si="22"/>
        <v>206</v>
      </c>
      <c r="H251" s="15" t="s">
        <v>255</v>
      </c>
      <c r="I251" s="35">
        <v>449</v>
      </c>
      <c r="J251" s="16">
        <f t="shared" si="20"/>
        <v>147408</v>
      </c>
      <c r="K251" s="17">
        <f t="shared" si="18"/>
        <v>5.2788998710786421</v>
      </c>
      <c r="L251" s="17">
        <f t="shared" si="19"/>
        <v>5.7050807249036133</v>
      </c>
      <c r="M251" s="18">
        <f t="shared" si="21"/>
        <v>0</v>
      </c>
      <c r="N251" s="14">
        <v>0</v>
      </c>
    </row>
    <row r="252" spans="2:14" hidden="1">
      <c r="B252" s="14" t="s">
        <v>18</v>
      </c>
      <c r="C252" s="14">
        <v>2</v>
      </c>
      <c r="D252" s="14">
        <v>1</v>
      </c>
      <c r="E252" s="14" t="s">
        <v>414</v>
      </c>
      <c r="F252" s="14">
        <v>6</v>
      </c>
      <c r="G252" s="36">
        <f t="shared" si="22"/>
        <v>206</v>
      </c>
      <c r="H252" s="15" t="s">
        <v>256</v>
      </c>
      <c r="I252" s="35">
        <v>349</v>
      </c>
      <c r="J252" s="16">
        <f t="shared" si="20"/>
        <v>147757</v>
      </c>
      <c r="K252" s="17">
        <f t="shared" si="18"/>
        <v>5.2913980805042256</v>
      </c>
      <c r="L252" s="17">
        <f t="shared" si="19"/>
        <v>5.7175789343291967</v>
      </c>
      <c r="M252" s="18">
        <f t="shared" si="21"/>
        <v>0</v>
      </c>
      <c r="N252" s="14">
        <v>0</v>
      </c>
    </row>
    <row r="253" spans="2:14" hidden="1">
      <c r="B253" s="14" t="s">
        <v>18</v>
      </c>
      <c r="C253" s="14">
        <v>2</v>
      </c>
      <c r="D253" s="14">
        <v>1</v>
      </c>
      <c r="E253" s="14" t="s">
        <v>414</v>
      </c>
      <c r="F253" s="14">
        <v>6</v>
      </c>
      <c r="G253" s="36">
        <f t="shared" si="22"/>
        <v>206</v>
      </c>
      <c r="H253" s="15" t="s">
        <v>257</v>
      </c>
      <c r="I253" s="35">
        <v>739</v>
      </c>
      <c r="J253" s="16">
        <f t="shared" si="20"/>
        <v>148496</v>
      </c>
      <c r="K253" s="17">
        <f t="shared" si="18"/>
        <v>5.3178627703767365</v>
      </c>
      <c r="L253" s="17">
        <f t="shared" si="19"/>
        <v>5.7440436242017077</v>
      </c>
      <c r="M253" s="18">
        <f t="shared" si="21"/>
        <v>0</v>
      </c>
      <c r="N253" s="14">
        <v>0</v>
      </c>
    </row>
    <row r="254" spans="2:14" hidden="1">
      <c r="B254" s="14" t="s">
        <v>18</v>
      </c>
      <c r="C254" s="14">
        <v>2</v>
      </c>
      <c r="D254" s="14">
        <v>1</v>
      </c>
      <c r="E254" s="14" t="s">
        <v>414</v>
      </c>
      <c r="F254" s="14">
        <v>6</v>
      </c>
      <c r="G254" s="36">
        <f t="shared" si="22"/>
        <v>206</v>
      </c>
      <c r="H254" s="15" t="s">
        <v>258</v>
      </c>
      <c r="I254" s="35">
        <v>1711</v>
      </c>
      <c r="J254" s="16">
        <f t="shared" si="20"/>
        <v>150207</v>
      </c>
      <c r="K254" s="17">
        <f t="shared" si="18"/>
        <v>5.3791362269015899</v>
      </c>
      <c r="L254" s="17">
        <f t="shared" si="19"/>
        <v>5.8053170807265611</v>
      </c>
      <c r="M254" s="18">
        <f t="shared" si="21"/>
        <v>0</v>
      </c>
      <c r="N254" s="14">
        <v>0</v>
      </c>
    </row>
    <row r="255" spans="2:14" hidden="1">
      <c r="B255" s="14" t="s">
        <v>18</v>
      </c>
      <c r="C255" s="14">
        <v>2</v>
      </c>
      <c r="D255" s="14">
        <v>1</v>
      </c>
      <c r="E255" s="14" t="s">
        <v>414</v>
      </c>
      <c r="F255" s="14">
        <v>6</v>
      </c>
      <c r="G255" s="36">
        <f t="shared" si="22"/>
        <v>206</v>
      </c>
      <c r="H255" s="15" t="s">
        <v>259</v>
      </c>
      <c r="I255" s="35">
        <v>192</v>
      </c>
      <c r="J255" s="16">
        <f t="shared" si="20"/>
        <v>150399</v>
      </c>
      <c r="K255" s="17">
        <f t="shared" si="18"/>
        <v>5.3860120326600773</v>
      </c>
      <c r="L255" s="17">
        <f t="shared" si="19"/>
        <v>5.8121928864850485</v>
      </c>
      <c r="M255" s="18">
        <f t="shared" si="21"/>
        <v>0</v>
      </c>
      <c r="N255" s="14">
        <v>0</v>
      </c>
    </row>
    <row r="256" spans="2:14" hidden="1">
      <c r="B256" s="14" t="s">
        <v>18</v>
      </c>
      <c r="C256" s="14">
        <v>2</v>
      </c>
      <c r="D256" s="14">
        <v>1</v>
      </c>
      <c r="E256" s="14" t="s">
        <v>414</v>
      </c>
      <c r="F256" s="14">
        <v>6</v>
      </c>
      <c r="G256" s="36">
        <f t="shared" si="22"/>
        <v>206</v>
      </c>
      <c r="H256" s="15" t="s">
        <v>260</v>
      </c>
      <c r="I256" s="35">
        <v>126</v>
      </c>
      <c r="J256" s="16">
        <f t="shared" si="20"/>
        <v>150525</v>
      </c>
      <c r="K256" s="17">
        <f t="shared" si="18"/>
        <v>5.3905242801890845</v>
      </c>
      <c r="L256" s="17">
        <f t="shared" si="19"/>
        <v>5.8167051340140556</v>
      </c>
      <c r="M256" s="18">
        <f t="shared" si="21"/>
        <v>0</v>
      </c>
      <c r="N256" s="14">
        <v>0</v>
      </c>
    </row>
    <row r="257" spans="2:14" hidden="1">
      <c r="B257" s="14" t="s">
        <v>18</v>
      </c>
      <c r="C257" s="14">
        <v>2</v>
      </c>
      <c r="D257" s="14">
        <v>1</v>
      </c>
      <c r="E257" s="14" t="s">
        <v>414</v>
      </c>
      <c r="F257" s="14">
        <v>6</v>
      </c>
      <c r="G257" s="36">
        <f t="shared" si="22"/>
        <v>206</v>
      </c>
      <c r="H257" s="15" t="s">
        <v>261</v>
      </c>
      <c r="I257" s="35">
        <v>199</v>
      </c>
      <c r="J257" s="16">
        <f t="shared" si="20"/>
        <v>150724</v>
      </c>
      <c r="K257" s="17">
        <f t="shared" si="18"/>
        <v>5.3976507663658504</v>
      </c>
      <c r="L257" s="17">
        <f t="shared" si="19"/>
        <v>5.8238316201908216</v>
      </c>
      <c r="M257" s="18">
        <f t="shared" si="21"/>
        <v>0</v>
      </c>
      <c r="N257" s="14">
        <v>0</v>
      </c>
    </row>
    <row r="258" spans="2:14" hidden="1">
      <c r="B258" s="14" t="s">
        <v>18</v>
      </c>
      <c r="C258" s="14">
        <v>2</v>
      </c>
      <c r="D258" s="14">
        <v>1</v>
      </c>
      <c r="E258" s="14" t="s">
        <v>414</v>
      </c>
      <c r="F258" s="14">
        <v>6</v>
      </c>
      <c r="G258" s="36">
        <f>C258*100+F258</f>
        <v>206</v>
      </c>
      <c r="H258" s="15" t="s">
        <v>262</v>
      </c>
      <c r="I258" s="35">
        <v>435</v>
      </c>
      <c r="J258" s="16">
        <f t="shared" si="20"/>
        <v>151159</v>
      </c>
      <c r="K258" s="17">
        <f t="shared" si="18"/>
        <v>5.4132287637874228</v>
      </c>
      <c r="L258" s="17">
        <f t="shared" si="19"/>
        <v>5.839409617612394</v>
      </c>
      <c r="M258" s="18">
        <f t="shared" si="21"/>
        <v>0</v>
      </c>
      <c r="N258" s="14">
        <v>0</v>
      </c>
    </row>
    <row r="259" spans="2:14" hidden="1">
      <c r="B259" s="14" t="s">
        <v>18</v>
      </c>
      <c r="C259" s="14">
        <v>2</v>
      </c>
      <c r="D259" s="14">
        <v>1</v>
      </c>
      <c r="E259" s="14" t="s">
        <v>414</v>
      </c>
      <c r="F259" s="14">
        <v>6</v>
      </c>
      <c r="G259" s="36">
        <f t="shared" ref="G259:G269" si="23">C259*100+F259</f>
        <v>206</v>
      </c>
      <c r="H259" s="15" t="s">
        <v>263</v>
      </c>
      <c r="I259" s="35">
        <v>496</v>
      </c>
      <c r="J259" s="16">
        <f t="shared" si="20"/>
        <v>151655</v>
      </c>
      <c r="K259" s="17">
        <f t="shared" si="18"/>
        <v>5.4309912619968488</v>
      </c>
      <c r="L259" s="17">
        <f t="shared" si="19"/>
        <v>5.85717211582182</v>
      </c>
      <c r="M259" s="18">
        <f t="shared" si="21"/>
        <v>0</v>
      </c>
      <c r="N259" s="14">
        <v>0</v>
      </c>
    </row>
    <row r="260" spans="2:14" hidden="1">
      <c r="B260" s="14" t="s">
        <v>18</v>
      </c>
      <c r="C260" s="14">
        <v>2</v>
      </c>
      <c r="D260" s="14">
        <v>1</v>
      </c>
      <c r="E260" s="14" t="s">
        <v>414</v>
      </c>
      <c r="F260" s="14">
        <v>6</v>
      </c>
      <c r="G260" s="36">
        <f t="shared" si="23"/>
        <v>206</v>
      </c>
      <c r="H260" s="15" t="s">
        <v>264</v>
      </c>
      <c r="I260" s="35">
        <v>884</v>
      </c>
      <c r="J260" s="16">
        <f t="shared" si="20"/>
        <v>152539</v>
      </c>
      <c r="K260" s="17">
        <f t="shared" si="18"/>
        <v>5.4626486176765505</v>
      </c>
      <c r="L260" s="17">
        <f t="shared" si="19"/>
        <v>5.8888294715015217</v>
      </c>
      <c r="M260" s="18">
        <f t="shared" si="21"/>
        <v>0</v>
      </c>
      <c r="N260" s="14">
        <v>0</v>
      </c>
    </row>
    <row r="261" spans="2:14" hidden="1">
      <c r="B261" s="14" t="s">
        <v>18</v>
      </c>
      <c r="C261" s="14">
        <v>2</v>
      </c>
      <c r="D261" s="14">
        <v>1</v>
      </c>
      <c r="E261" s="14" t="s">
        <v>414</v>
      </c>
      <c r="F261" s="14">
        <v>6</v>
      </c>
      <c r="G261" s="36">
        <f t="shared" si="23"/>
        <v>206</v>
      </c>
      <c r="H261" s="15" t="s">
        <v>265</v>
      </c>
      <c r="I261" s="35">
        <v>149</v>
      </c>
      <c r="J261" s="16">
        <f t="shared" si="20"/>
        <v>152688</v>
      </c>
      <c r="K261" s="17">
        <f t="shared" si="18"/>
        <v>5.4679845294370431</v>
      </c>
      <c r="L261" s="17">
        <f t="shared" si="19"/>
        <v>5.8941653832620142</v>
      </c>
      <c r="M261" s="18">
        <f t="shared" si="21"/>
        <v>0</v>
      </c>
      <c r="N261" s="14">
        <v>0</v>
      </c>
    </row>
    <row r="262" spans="2:14" hidden="1">
      <c r="B262" s="14" t="s">
        <v>18</v>
      </c>
      <c r="C262" s="14">
        <v>2</v>
      </c>
      <c r="D262" s="14">
        <v>1</v>
      </c>
      <c r="E262" s="14" t="s">
        <v>414</v>
      </c>
      <c r="F262" s="14">
        <v>6</v>
      </c>
      <c r="G262" s="36">
        <f t="shared" si="23"/>
        <v>206</v>
      </c>
      <c r="H262" s="15" t="s">
        <v>266</v>
      </c>
      <c r="I262" s="35">
        <v>1330</v>
      </c>
      <c r="J262" s="16">
        <f t="shared" si="20"/>
        <v>154018</v>
      </c>
      <c r="K262" s="17">
        <f t="shared" si="18"/>
        <v>5.5156138089098983</v>
      </c>
      <c r="L262" s="17">
        <f t="shared" si="19"/>
        <v>5.9417946627348694</v>
      </c>
      <c r="M262" s="18">
        <f t="shared" si="21"/>
        <v>0</v>
      </c>
      <c r="N262" s="14">
        <v>0</v>
      </c>
    </row>
    <row r="263" spans="2:14" hidden="1">
      <c r="B263" s="14" t="s">
        <v>18</v>
      </c>
      <c r="C263" s="14">
        <v>2</v>
      </c>
      <c r="D263" s="14">
        <v>1</v>
      </c>
      <c r="E263" s="14" t="s">
        <v>414</v>
      </c>
      <c r="F263" s="14">
        <v>6</v>
      </c>
      <c r="G263" s="36">
        <f t="shared" si="23"/>
        <v>206</v>
      </c>
      <c r="H263" s="15" t="s">
        <v>267</v>
      </c>
      <c r="I263" s="35">
        <v>1132</v>
      </c>
      <c r="J263" s="16">
        <f t="shared" si="20"/>
        <v>155150</v>
      </c>
      <c r="K263" s="17">
        <f t="shared" ref="K263:K326" si="24">J263*$J$3/$I$3</f>
        <v>5.5561524136943135</v>
      </c>
      <c r="L263" s="17">
        <f t="shared" ref="L263:L326" si="25">K263+$L$4</f>
        <v>5.9823332675192846</v>
      </c>
      <c r="M263" s="18">
        <f t="shared" si="21"/>
        <v>0</v>
      </c>
      <c r="N263" s="14">
        <v>0</v>
      </c>
    </row>
    <row r="264" spans="2:14" hidden="1">
      <c r="B264" s="14" t="s">
        <v>18</v>
      </c>
      <c r="C264" s="14">
        <v>2</v>
      </c>
      <c r="D264" s="14">
        <v>1</v>
      </c>
      <c r="E264" s="14" t="s">
        <v>414</v>
      </c>
      <c r="F264" s="14">
        <v>6</v>
      </c>
      <c r="G264" s="36">
        <f t="shared" si="23"/>
        <v>206</v>
      </c>
      <c r="H264" s="15" t="s">
        <v>268</v>
      </c>
      <c r="I264" s="35">
        <v>819</v>
      </c>
      <c r="J264" s="16">
        <f t="shared" si="20"/>
        <v>155969</v>
      </c>
      <c r="K264" s="17">
        <f t="shared" si="24"/>
        <v>5.5854820226328608</v>
      </c>
      <c r="L264" s="17">
        <f t="shared" si="25"/>
        <v>6.0116628764578319</v>
      </c>
      <c r="M264" s="18">
        <f t="shared" si="21"/>
        <v>1</v>
      </c>
      <c r="N264" s="14">
        <v>0</v>
      </c>
    </row>
    <row r="265" spans="2:14" hidden="1">
      <c r="B265" s="14" t="s">
        <v>18</v>
      </c>
      <c r="C265" s="14">
        <v>2</v>
      </c>
      <c r="D265" s="14">
        <v>1</v>
      </c>
      <c r="E265" s="14" t="s">
        <v>414</v>
      </c>
      <c r="F265" s="14">
        <v>6</v>
      </c>
      <c r="G265" s="36">
        <f t="shared" si="23"/>
        <v>206</v>
      </c>
      <c r="H265" s="15" t="s">
        <v>60</v>
      </c>
      <c r="I265" s="35">
        <v>1158</v>
      </c>
      <c r="J265" s="16">
        <f t="shared" si="20"/>
        <v>157127</v>
      </c>
      <c r="K265" s="17">
        <f t="shared" si="24"/>
        <v>5.6269517261137372</v>
      </c>
      <c r="L265" s="17">
        <f t="shared" si="25"/>
        <v>6.0531325799387083</v>
      </c>
      <c r="M265" s="18">
        <f t="shared" si="21"/>
        <v>0</v>
      </c>
      <c r="N265" s="14">
        <v>0</v>
      </c>
    </row>
    <row r="266" spans="2:14" hidden="1">
      <c r="B266" s="14" t="s">
        <v>18</v>
      </c>
      <c r="C266" s="14">
        <v>2</v>
      </c>
      <c r="D266" s="14">
        <v>1</v>
      </c>
      <c r="E266" s="14" t="s">
        <v>414</v>
      </c>
      <c r="F266" s="14">
        <v>6</v>
      </c>
      <c r="G266" s="36">
        <f t="shared" si="23"/>
        <v>206</v>
      </c>
      <c r="H266" s="15" t="s">
        <v>269</v>
      </c>
      <c r="I266" s="35">
        <v>1244</v>
      </c>
      <c r="J266" s="16">
        <f t="shared" si="20"/>
        <v>158371</v>
      </c>
      <c r="K266" s="17">
        <f t="shared" si="24"/>
        <v>5.6715012175906034</v>
      </c>
      <c r="L266" s="17">
        <f t="shared" si="25"/>
        <v>6.0976820714155746</v>
      </c>
      <c r="M266" s="18">
        <f t="shared" si="21"/>
        <v>0</v>
      </c>
      <c r="N266" s="14">
        <v>0</v>
      </c>
    </row>
    <row r="267" spans="2:14" hidden="1">
      <c r="B267" s="14" t="s">
        <v>18</v>
      </c>
      <c r="C267" s="14">
        <v>2</v>
      </c>
      <c r="D267" s="14">
        <v>1</v>
      </c>
      <c r="E267" s="14" t="s">
        <v>414</v>
      </c>
      <c r="F267" s="14">
        <v>6</v>
      </c>
      <c r="G267" s="36">
        <f t="shared" si="23"/>
        <v>206</v>
      </c>
      <c r="H267" s="15" t="s">
        <v>270</v>
      </c>
      <c r="I267" s="35">
        <v>424</v>
      </c>
      <c r="J267" s="16">
        <f t="shared" si="20"/>
        <v>158795</v>
      </c>
      <c r="K267" s="17">
        <f t="shared" si="24"/>
        <v>5.6866852886405956</v>
      </c>
      <c r="L267" s="17">
        <f t="shared" si="25"/>
        <v>6.1128661424655668</v>
      </c>
      <c r="M267" s="18">
        <f t="shared" si="21"/>
        <v>0</v>
      </c>
      <c r="N267" s="14">
        <v>0</v>
      </c>
    </row>
    <row r="268" spans="2:14" hidden="1">
      <c r="B268" s="14" t="s">
        <v>18</v>
      </c>
      <c r="C268" s="14">
        <v>2</v>
      </c>
      <c r="D268" s="14">
        <v>1</v>
      </c>
      <c r="E268" s="14" t="s">
        <v>414</v>
      </c>
      <c r="F268" s="14">
        <v>6</v>
      </c>
      <c r="G268" s="36">
        <f t="shared" si="23"/>
        <v>206</v>
      </c>
      <c r="H268" s="15" t="s">
        <v>271</v>
      </c>
      <c r="I268" s="35">
        <v>319</v>
      </c>
      <c r="J268" s="16">
        <f t="shared" si="20"/>
        <v>159114</v>
      </c>
      <c r="K268" s="17">
        <f t="shared" si="24"/>
        <v>5.6981091534164161</v>
      </c>
      <c r="L268" s="17">
        <f t="shared" si="25"/>
        <v>6.1242900072413873</v>
      </c>
      <c r="M268" s="18">
        <f t="shared" si="21"/>
        <v>0</v>
      </c>
      <c r="N268" s="14">
        <v>0</v>
      </c>
    </row>
    <row r="269" spans="2:14" hidden="1">
      <c r="B269" s="14" t="s">
        <v>18</v>
      </c>
      <c r="C269" s="14">
        <v>2</v>
      </c>
      <c r="D269" s="14">
        <v>1</v>
      </c>
      <c r="E269" s="14" t="s">
        <v>414</v>
      </c>
      <c r="F269" s="14">
        <v>6</v>
      </c>
      <c r="G269" s="36">
        <f t="shared" si="23"/>
        <v>206</v>
      </c>
      <c r="H269" s="15" t="s">
        <v>178</v>
      </c>
      <c r="I269" s="35">
        <v>892</v>
      </c>
      <c r="J269" s="16">
        <f t="shared" si="20"/>
        <v>160006</v>
      </c>
      <c r="K269" s="17">
        <f t="shared" si="24"/>
        <v>5.7300530010027213</v>
      </c>
      <c r="L269" s="17">
        <f t="shared" si="25"/>
        <v>6.1562338548276925</v>
      </c>
      <c r="M269" s="18">
        <f t="shared" si="21"/>
        <v>0</v>
      </c>
      <c r="N269" s="14">
        <v>0</v>
      </c>
    </row>
    <row r="270" spans="2:14" hidden="1">
      <c r="B270" s="14" t="s">
        <v>18</v>
      </c>
      <c r="C270" s="14">
        <v>2</v>
      </c>
      <c r="D270" s="14">
        <v>1</v>
      </c>
      <c r="E270" s="14" t="s">
        <v>414</v>
      </c>
      <c r="F270" s="14">
        <v>6</v>
      </c>
      <c r="G270" s="36">
        <f>C270*100+F270</f>
        <v>206</v>
      </c>
      <c r="H270" s="15" t="s">
        <v>272</v>
      </c>
      <c r="I270" s="35">
        <v>725</v>
      </c>
      <c r="J270" s="16">
        <f t="shared" si="20"/>
        <v>160731</v>
      </c>
      <c r="K270" s="17">
        <f t="shared" si="24"/>
        <v>5.7560163300386762</v>
      </c>
      <c r="L270" s="17">
        <f t="shared" si="25"/>
        <v>6.1821971838636474</v>
      </c>
      <c r="M270" s="18">
        <f t="shared" si="21"/>
        <v>0</v>
      </c>
      <c r="N270" s="14">
        <v>1</v>
      </c>
    </row>
    <row r="271" spans="2:14" hidden="1">
      <c r="B271" s="14" t="s">
        <v>18</v>
      </c>
      <c r="C271" s="14">
        <v>2</v>
      </c>
      <c r="D271" s="14">
        <v>1</v>
      </c>
      <c r="E271" s="14" t="s">
        <v>414</v>
      </c>
      <c r="F271" s="14">
        <v>6</v>
      </c>
      <c r="G271" s="36">
        <f t="shared" ref="G271:G334" si="26">C271*100+F271</f>
        <v>206</v>
      </c>
      <c r="H271" s="15" t="s">
        <v>273</v>
      </c>
      <c r="I271" s="35">
        <v>396</v>
      </c>
      <c r="J271" s="16">
        <f t="shared" si="20"/>
        <v>161127</v>
      </c>
      <c r="K271" s="17">
        <f t="shared" si="24"/>
        <v>5.7701976794155563</v>
      </c>
      <c r="L271" s="17">
        <f t="shared" si="25"/>
        <v>6.1963785332405275</v>
      </c>
      <c r="M271" s="18">
        <f t="shared" si="21"/>
        <v>0</v>
      </c>
      <c r="N271" s="14">
        <v>0</v>
      </c>
    </row>
    <row r="272" spans="2:14" hidden="1">
      <c r="B272" s="14" t="s">
        <v>18</v>
      </c>
      <c r="C272" s="14">
        <v>2</v>
      </c>
      <c r="D272" s="14">
        <v>1</v>
      </c>
      <c r="E272" s="14" t="s">
        <v>414</v>
      </c>
      <c r="F272" s="14">
        <v>6</v>
      </c>
      <c r="G272" s="36">
        <f t="shared" si="26"/>
        <v>206</v>
      </c>
      <c r="H272" s="15" t="s">
        <v>274</v>
      </c>
      <c r="I272" s="35">
        <v>386</v>
      </c>
      <c r="J272" s="16">
        <f t="shared" si="20"/>
        <v>161513</v>
      </c>
      <c r="K272" s="17">
        <f t="shared" si="24"/>
        <v>5.784020913909182</v>
      </c>
      <c r="L272" s="17">
        <f t="shared" si="25"/>
        <v>6.2102017677341532</v>
      </c>
      <c r="M272" s="18">
        <f t="shared" si="21"/>
        <v>0</v>
      </c>
      <c r="N272" s="14">
        <v>0</v>
      </c>
    </row>
    <row r="273" spans="2:14" hidden="1">
      <c r="B273" s="14" t="s">
        <v>18</v>
      </c>
      <c r="C273" s="14">
        <v>2</v>
      </c>
      <c r="D273" s="14">
        <v>1</v>
      </c>
      <c r="E273" s="14" t="s">
        <v>414</v>
      </c>
      <c r="F273" s="14">
        <v>6</v>
      </c>
      <c r="G273" s="36">
        <f t="shared" si="26"/>
        <v>206</v>
      </c>
      <c r="H273" s="15" t="s">
        <v>121</v>
      </c>
      <c r="I273" s="35">
        <v>449</v>
      </c>
      <c r="J273" s="16">
        <f t="shared" si="20"/>
        <v>161962</v>
      </c>
      <c r="K273" s="17">
        <f t="shared" si="24"/>
        <v>5.8001002721673114</v>
      </c>
      <c r="L273" s="17">
        <f t="shared" si="25"/>
        <v>6.2262811259922826</v>
      </c>
      <c r="M273" s="18">
        <f t="shared" si="21"/>
        <v>0</v>
      </c>
      <c r="N273" s="14">
        <v>0</v>
      </c>
    </row>
    <row r="274" spans="2:14" hidden="1">
      <c r="B274" s="14" t="s">
        <v>18</v>
      </c>
      <c r="C274" s="14">
        <v>2</v>
      </c>
      <c r="D274" s="14">
        <v>1</v>
      </c>
      <c r="E274" s="14" t="s">
        <v>414</v>
      </c>
      <c r="F274" s="14">
        <v>6</v>
      </c>
      <c r="G274" s="36">
        <f t="shared" si="26"/>
        <v>206</v>
      </c>
      <c r="H274" s="15" t="s">
        <v>275</v>
      </c>
      <c r="I274" s="35">
        <v>607</v>
      </c>
      <c r="J274" s="16">
        <f t="shared" si="20"/>
        <v>162569</v>
      </c>
      <c r="K274" s="17">
        <f t="shared" si="24"/>
        <v>5.8218378455808626</v>
      </c>
      <c r="L274" s="17">
        <f t="shared" si="25"/>
        <v>6.2480186994058338</v>
      </c>
      <c r="M274" s="18">
        <f t="shared" si="21"/>
        <v>0</v>
      </c>
      <c r="N274" s="14">
        <v>0</v>
      </c>
    </row>
    <row r="275" spans="2:14" hidden="1">
      <c r="B275" s="14" t="s">
        <v>18</v>
      </c>
      <c r="C275" s="14">
        <v>2</v>
      </c>
      <c r="D275" s="14">
        <v>1</v>
      </c>
      <c r="E275" s="14" t="s">
        <v>414</v>
      </c>
      <c r="F275" s="14">
        <v>6</v>
      </c>
      <c r="G275" s="36">
        <f t="shared" si="26"/>
        <v>206</v>
      </c>
      <c r="H275" s="15" t="s">
        <v>276</v>
      </c>
      <c r="I275" s="35">
        <v>450</v>
      </c>
      <c r="J275" s="16">
        <f t="shared" si="20"/>
        <v>163019</v>
      </c>
      <c r="K275" s="17">
        <f t="shared" si="24"/>
        <v>5.8379530153273169</v>
      </c>
      <c r="L275" s="17">
        <f t="shared" si="25"/>
        <v>6.2641338691522881</v>
      </c>
      <c r="M275" s="18">
        <f t="shared" si="21"/>
        <v>0</v>
      </c>
      <c r="N275" s="14">
        <v>0</v>
      </c>
    </row>
    <row r="276" spans="2:14" hidden="1">
      <c r="B276" s="14" t="s">
        <v>18</v>
      </c>
      <c r="C276" s="14">
        <v>2</v>
      </c>
      <c r="D276" s="14">
        <v>1</v>
      </c>
      <c r="E276" s="14" t="s">
        <v>414</v>
      </c>
      <c r="F276" s="14">
        <v>6</v>
      </c>
      <c r="G276" s="36">
        <f t="shared" si="26"/>
        <v>206</v>
      </c>
      <c r="H276" s="15" t="s">
        <v>277</v>
      </c>
      <c r="I276" s="35">
        <v>632</v>
      </c>
      <c r="J276" s="16">
        <f t="shared" si="20"/>
        <v>163651</v>
      </c>
      <c r="K276" s="17">
        <f t="shared" si="24"/>
        <v>5.8605858759490044</v>
      </c>
      <c r="L276" s="17">
        <f t="shared" si="25"/>
        <v>6.2867667297739755</v>
      </c>
      <c r="M276" s="18">
        <f t="shared" si="21"/>
        <v>0</v>
      </c>
      <c r="N276" s="14">
        <v>0</v>
      </c>
    </row>
    <row r="277" spans="2:14" hidden="1">
      <c r="B277" s="14" t="s">
        <v>18</v>
      </c>
      <c r="C277" s="14">
        <v>2</v>
      </c>
      <c r="D277" s="14">
        <v>1</v>
      </c>
      <c r="E277" s="14" t="s">
        <v>414</v>
      </c>
      <c r="F277" s="14">
        <v>6</v>
      </c>
      <c r="G277" s="36">
        <f t="shared" si="26"/>
        <v>206</v>
      </c>
      <c r="H277" s="15" t="s">
        <v>278</v>
      </c>
      <c r="I277" s="35">
        <v>455</v>
      </c>
      <c r="J277" s="16">
        <f t="shared" ref="J277:J340" si="27">J276+I277</f>
        <v>164106</v>
      </c>
      <c r="K277" s="17">
        <f t="shared" si="24"/>
        <v>5.8768801031370863</v>
      </c>
      <c r="L277" s="17">
        <f t="shared" si="25"/>
        <v>6.3030609569620575</v>
      </c>
      <c r="M277" s="18">
        <f t="shared" ref="M277:M340" si="28">INT(L277)-INT(L276)</f>
        <v>0</v>
      </c>
      <c r="N277" s="14">
        <v>0</v>
      </c>
    </row>
    <row r="278" spans="2:14" hidden="1">
      <c r="B278" s="14" t="s">
        <v>18</v>
      </c>
      <c r="C278" s="14">
        <v>2</v>
      </c>
      <c r="D278" s="14">
        <v>1</v>
      </c>
      <c r="E278" s="14" t="s">
        <v>414</v>
      </c>
      <c r="F278" s="14">
        <v>6</v>
      </c>
      <c r="G278" s="36">
        <f t="shared" si="26"/>
        <v>206</v>
      </c>
      <c r="H278" s="15" t="s">
        <v>279</v>
      </c>
      <c r="I278" s="35">
        <v>528</v>
      </c>
      <c r="J278" s="16">
        <f t="shared" si="27"/>
        <v>164634</v>
      </c>
      <c r="K278" s="17">
        <f t="shared" si="24"/>
        <v>5.8957885689729261</v>
      </c>
      <c r="L278" s="17">
        <f t="shared" si="25"/>
        <v>6.3219694227978973</v>
      </c>
      <c r="M278" s="18">
        <f t="shared" si="28"/>
        <v>0</v>
      </c>
      <c r="N278" s="14">
        <v>0</v>
      </c>
    </row>
    <row r="279" spans="2:14" hidden="1">
      <c r="B279" s="14" t="s">
        <v>18</v>
      </c>
      <c r="C279" s="14">
        <v>2</v>
      </c>
      <c r="D279" s="14">
        <v>1</v>
      </c>
      <c r="E279" s="14" t="s">
        <v>414</v>
      </c>
      <c r="F279" s="14">
        <v>6</v>
      </c>
      <c r="G279" s="36">
        <f t="shared" si="26"/>
        <v>206</v>
      </c>
      <c r="H279" s="15" t="s">
        <v>280</v>
      </c>
      <c r="I279" s="35">
        <v>260</v>
      </c>
      <c r="J279" s="16">
        <f t="shared" si="27"/>
        <v>164894</v>
      </c>
      <c r="K279" s="17">
        <f t="shared" si="24"/>
        <v>5.9050995559375448</v>
      </c>
      <c r="L279" s="17">
        <f t="shared" si="25"/>
        <v>6.3312804097625159</v>
      </c>
      <c r="M279" s="18">
        <f t="shared" si="28"/>
        <v>0</v>
      </c>
      <c r="N279" s="14">
        <v>0</v>
      </c>
    </row>
    <row r="280" spans="2:14" hidden="1">
      <c r="B280" s="14" t="s">
        <v>18</v>
      </c>
      <c r="C280" s="14">
        <v>2</v>
      </c>
      <c r="D280" s="14">
        <v>1</v>
      </c>
      <c r="E280" s="14" t="s">
        <v>414</v>
      </c>
      <c r="F280" s="14">
        <v>6</v>
      </c>
      <c r="G280" s="36">
        <f t="shared" si="26"/>
        <v>206</v>
      </c>
      <c r="H280" s="15" t="s">
        <v>281</v>
      </c>
      <c r="I280" s="35">
        <v>739</v>
      </c>
      <c r="J280" s="16">
        <f t="shared" si="27"/>
        <v>165633</v>
      </c>
      <c r="K280" s="17">
        <f t="shared" si="24"/>
        <v>5.9315642458100557</v>
      </c>
      <c r="L280" s="17">
        <f t="shared" si="25"/>
        <v>6.3577450996350269</v>
      </c>
      <c r="M280" s="18">
        <f t="shared" si="28"/>
        <v>0</v>
      </c>
      <c r="N280" s="14">
        <v>0</v>
      </c>
    </row>
    <row r="281" spans="2:14" hidden="1">
      <c r="B281" s="14" t="s">
        <v>18</v>
      </c>
      <c r="C281" s="14">
        <v>2</v>
      </c>
      <c r="D281" s="14">
        <v>1</v>
      </c>
      <c r="E281" s="14" t="s">
        <v>414</v>
      </c>
      <c r="F281" s="14">
        <v>6</v>
      </c>
      <c r="G281" s="36">
        <f t="shared" si="26"/>
        <v>206</v>
      </c>
      <c r="H281" s="15" t="s">
        <v>282</v>
      </c>
      <c r="I281" s="35">
        <v>330</v>
      </c>
      <c r="J281" s="16">
        <f t="shared" si="27"/>
        <v>165963</v>
      </c>
      <c r="K281" s="17">
        <f t="shared" si="24"/>
        <v>5.9433820369574564</v>
      </c>
      <c r="L281" s="17">
        <f t="shared" si="25"/>
        <v>6.3695628907824275</v>
      </c>
      <c r="M281" s="18">
        <f t="shared" si="28"/>
        <v>0</v>
      </c>
      <c r="N281" s="14">
        <v>0</v>
      </c>
    </row>
    <row r="282" spans="2:14" hidden="1">
      <c r="B282" s="14" t="s">
        <v>18</v>
      </c>
      <c r="C282" s="14">
        <v>2</v>
      </c>
      <c r="D282" s="14">
        <v>1</v>
      </c>
      <c r="E282" s="14" t="s">
        <v>414</v>
      </c>
      <c r="F282" s="14">
        <v>6</v>
      </c>
      <c r="G282" s="36">
        <f t="shared" si="26"/>
        <v>206</v>
      </c>
      <c r="H282" s="15" t="s">
        <v>60</v>
      </c>
      <c r="I282" s="35">
        <v>574</v>
      </c>
      <c r="J282" s="16">
        <f t="shared" si="27"/>
        <v>166537</v>
      </c>
      <c r="K282" s="17">
        <f t="shared" si="24"/>
        <v>5.963937831256267</v>
      </c>
      <c r="L282" s="17">
        <f t="shared" si="25"/>
        <v>6.3901186850812381</v>
      </c>
      <c r="M282" s="18">
        <f t="shared" si="28"/>
        <v>0</v>
      </c>
      <c r="N282" s="14">
        <v>0</v>
      </c>
    </row>
    <row r="283" spans="2:14" hidden="1">
      <c r="B283" s="14" t="s">
        <v>18</v>
      </c>
      <c r="C283" s="14">
        <v>2</v>
      </c>
      <c r="D283" s="14">
        <v>1</v>
      </c>
      <c r="E283" s="14" t="s">
        <v>414</v>
      </c>
      <c r="F283" s="14">
        <v>6</v>
      </c>
      <c r="G283" s="36">
        <f t="shared" si="26"/>
        <v>206</v>
      </c>
      <c r="H283" s="15" t="s">
        <v>153</v>
      </c>
      <c r="I283" s="35">
        <v>660</v>
      </c>
      <c r="J283" s="16">
        <f t="shared" si="27"/>
        <v>167197</v>
      </c>
      <c r="K283" s="17">
        <f t="shared" si="24"/>
        <v>5.9875734135510674</v>
      </c>
      <c r="L283" s="17">
        <f t="shared" si="25"/>
        <v>6.4137542673760386</v>
      </c>
      <c r="M283" s="18">
        <f t="shared" si="28"/>
        <v>0</v>
      </c>
      <c r="N283" s="14">
        <v>0</v>
      </c>
    </row>
    <row r="284" spans="2:14" hidden="1">
      <c r="B284" s="14" t="s">
        <v>18</v>
      </c>
      <c r="C284" s="14">
        <v>2</v>
      </c>
      <c r="D284" s="14">
        <v>1</v>
      </c>
      <c r="E284" s="14" t="s">
        <v>414</v>
      </c>
      <c r="F284" s="14">
        <v>6</v>
      </c>
      <c r="G284" s="36">
        <f t="shared" si="26"/>
        <v>206</v>
      </c>
      <c r="H284" s="15" t="s">
        <v>283</v>
      </c>
      <c r="I284" s="35">
        <v>443</v>
      </c>
      <c r="J284" s="16">
        <f t="shared" si="27"/>
        <v>167640</v>
      </c>
      <c r="K284" s="17">
        <f t="shared" si="24"/>
        <v>6.0034379028792433</v>
      </c>
      <c r="L284" s="17">
        <f t="shared" si="25"/>
        <v>6.4296187567042145</v>
      </c>
      <c r="M284" s="18">
        <f t="shared" si="28"/>
        <v>0</v>
      </c>
      <c r="N284" s="14">
        <v>0</v>
      </c>
    </row>
    <row r="285" spans="2:14" hidden="1">
      <c r="B285" s="14" t="s">
        <v>18</v>
      </c>
      <c r="C285" s="14">
        <v>2</v>
      </c>
      <c r="D285" s="14">
        <v>1</v>
      </c>
      <c r="E285" s="14" t="s">
        <v>414</v>
      </c>
      <c r="F285" s="14">
        <v>6</v>
      </c>
      <c r="G285" s="36">
        <f t="shared" si="26"/>
        <v>206</v>
      </c>
      <c r="H285" s="15" t="s">
        <v>284</v>
      </c>
      <c r="I285" s="35">
        <v>258</v>
      </c>
      <c r="J285" s="16">
        <f t="shared" si="27"/>
        <v>167898</v>
      </c>
      <c r="K285" s="17">
        <f t="shared" si="24"/>
        <v>6.012677266867211</v>
      </c>
      <c r="L285" s="17">
        <f t="shared" si="25"/>
        <v>6.4388581206921822</v>
      </c>
      <c r="M285" s="18">
        <f t="shared" si="28"/>
        <v>0</v>
      </c>
      <c r="N285" s="14">
        <v>0</v>
      </c>
    </row>
    <row r="286" spans="2:14" hidden="1">
      <c r="B286" s="14" t="s">
        <v>18</v>
      </c>
      <c r="C286" s="14">
        <v>2</v>
      </c>
      <c r="D286" s="14">
        <v>1</v>
      </c>
      <c r="E286" s="14" t="s">
        <v>414</v>
      </c>
      <c r="F286" s="14">
        <v>6</v>
      </c>
      <c r="G286" s="36">
        <f t="shared" si="26"/>
        <v>206</v>
      </c>
      <c r="H286" s="15" t="s">
        <v>285</v>
      </c>
      <c r="I286" s="35">
        <v>203</v>
      </c>
      <c r="J286" s="16">
        <f t="shared" si="27"/>
        <v>168101</v>
      </c>
      <c r="K286" s="17">
        <f t="shared" si="24"/>
        <v>6.0199469989972787</v>
      </c>
      <c r="L286" s="17">
        <f t="shared" si="25"/>
        <v>6.4461278528222499</v>
      </c>
      <c r="M286" s="18">
        <f t="shared" si="28"/>
        <v>0</v>
      </c>
      <c r="N286" s="14">
        <v>0</v>
      </c>
    </row>
    <row r="287" spans="2:14" hidden="1">
      <c r="B287" s="14" t="s">
        <v>18</v>
      </c>
      <c r="C287" s="14">
        <v>2</v>
      </c>
      <c r="D287" s="14">
        <v>1</v>
      </c>
      <c r="E287" s="14" t="s">
        <v>415</v>
      </c>
      <c r="F287" s="14">
        <v>7</v>
      </c>
      <c r="G287" s="36">
        <f t="shared" si="26"/>
        <v>207</v>
      </c>
      <c r="H287" s="15" t="s">
        <v>286</v>
      </c>
      <c r="I287" s="35">
        <v>970</v>
      </c>
      <c r="J287" s="16">
        <f t="shared" si="27"/>
        <v>169071</v>
      </c>
      <c r="K287" s="17">
        <f t="shared" si="24"/>
        <v>6.0546841426729694</v>
      </c>
      <c r="L287" s="17">
        <f t="shared" si="25"/>
        <v>6.4808649964979406</v>
      </c>
      <c r="M287" s="18">
        <f t="shared" si="28"/>
        <v>0</v>
      </c>
      <c r="N287" s="14">
        <v>0</v>
      </c>
    </row>
    <row r="288" spans="2:14" hidden="1">
      <c r="B288" s="14" t="s">
        <v>18</v>
      </c>
      <c r="C288" s="14">
        <v>2</v>
      </c>
      <c r="D288" s="14">
        <v>1</v>
      </c>
      <c r="E288" s="14" t="s">
        <v>415</v>
      </c>
      <c r="F288" s="14">
        <v>7</v>
      </c>
      <c r="G288" s="36">
        <f t="shared" si="26"/>
        <v>207</v>
      </c>
      <c r="H288" s="15" t="s">
        <v>287</v>
      </c>
      <c r="I288" s="35">
        <v>1085</v>
      </c>
      <c r="J288" s="16">
        <f t="shared" si="27"/>
        <v>170156</v>
      </c>
      <c r="K288" s="17">
        <f t="shared" si="24"/>
        <v>6.0935396075060879</v>
      </c>
      <c r="L288" s="17">
        <f t="shared" si="25"/>
        <v>6.5197204613310591</v>
      </c>
      <c r="M288" s="18">
        <f t="shared" si="28"/>
        <v>0</v>
      </c>
      <c r="N288" s="14">
        <v>0</v>
      </c>
    </row>
    <row r="289" spans="2:14" hidden="1">
      <c r="B289" s="14" t="s">
        <v>18</v>
      </c>
      <c r="C289" s="14">
        <v>2</v>
      </c>
      <c r="D289" s="14">
        <v>1</v>
      </c>
      <c r="E289" s="14" t="s">
        <v>415</v>
      </c>
      <c r="F289" s="14">
        <v>7</v>
      </c>
      <c r="G289" s="36">
        <f t="shared" si="26"/>
        <v>207</v>
      </c>
      <c r="H289" s="15" t="s">
        <v>288</v>
      </c>
      <c r="I289" s="35">
        <v>1058</v>
      </c>
      <c r="J289" s="16">
        <f t="shared" si="27"/>
        <v>171214</v>
      </c>
      <c r="K289" s="17">
        <f t="shared" si="24"/>
        <v>6.1314281621544193</v>
      </c>
      <c r="L289" s="17">
        <f t="shared" si="25"/>
        <v>6.5576090159793905</v>
      </c>
      <c r="M289" s="18">
        <f t="shared" si="28"/>
        <v>0</v>
      </c>
      <c r="N289" s="14">
        <v>0</v>
      </c>
    </row>
    <row r="290" spans="2:14" hidden="1">
      <c r="B290" s="14" t="s">
        <v>18</v>
      </c>
      <c r="C290" s="14">
        <v>2</v>
      </c>
      <c r="D290" s="14">
        <v>1</v>
      </c>
      <c r="E290" s="14" t="s">
        <v>415</v>
      </c>
      <c r="F290" s="14">
        <v>7</v>
      </c>
      <c r="G290" s="36">
        <f t="shared" si="26"/>
        <v>207</v>
      </c>
      <c r="H290" s="15" t="s">
        <v>74</v>
      </c>
      <c r="I290" s="35">
        <v>850</v>
      </c>
      <c r="J290" s="16">
        <f t="shared" si="27"/>
        <v>172064</v>
      </c>
      <c r="K290" s="17">
        <f t="shared" si="24"/>
        <v>6.1618679272310555</v>
      </c>
      <c r="L290" s="17">
        <f t="shared" si="25"/>
        <v>6.5880487810560266</v>
      </c>
      <c r="M290" s="18">
        <f t="shared" si="28"/>
        <v>0</v>
      </c>
      <c r="N290" s="14">
        <v>0</v>
      </c>
    </row>
    <row r="291" spans="2:14" hidden="1">
      <c r="B291" s="14" t="s">
        <v>18</v>
      </c>
      <c r="C291" s="14">
        <v>2</v>
      </c>
      <c r="D291" s="14">
        <v>1</v>
      </c>
      <c r="E291" s="14" t="s">
        <v>415</v>
      </c>
      <c r="F291" s="14">
        <v>7</v>
      </c>
      <c r="G291" s="36">
        <f t="shared" si="26"/>
        <v>207</v>
      </c>
      <c r="H291" s="15" t="s">
        <v>289</v>
      </c>
      <c r="I291" s="35">
        <v>1070</v>
      </c>
      <c r="J291" s="16">
        <f t="shared" si="27"/>
        <v>173134</v>
      </c>
      <c r="K291" s="17">
        <f t="shared" si="24"/>
        <v>6.2001862197392921</v>
      </c>
      <c r="L291" s="17">
        <f t="shared" si="25"/>
        <v>6.6263670735642632</v>
      </c>
      <c r="M291" s="18">
        <f t="shared" si="28"/>
        <v>0</v>
      </c>
      <c r="N291" s="14">
        <v>0</v>
      </c>
    </row>
    <row r="292" spans="2:14" hidden="1">
      <c r="B292" s="14" t="s">
        <v>18</v>
      </c>
      <c r="C292" s="14">
        <v>2</v>
      </c>
      <c r="D292" s="14">
        <v>1</v>
      </c>
      <c r="E292" s="14" t="s">
        <v>415</v>
      </c>
      <c r="F292" s="14">
        <v>7</v>
      </c>
      <c r="G292" s="36">
        <f t="shared" si="26"/>
        <v>207</v>
      </c>
      <c r="H292" s="15" t="s">
        <v>74</v>
      </c>
      <c r="I292" s="35">
        <v>830</v>
      </c>
      <c r="J292" s="16">
        <f t="shared" si="27"/>
        <v>173964</v>
      </c>
      <c r="K292" s="17">
        <f t="shared" si="24"/>
        <v>6.2299097550494196</v>
      </c>
      <c r="L292" s="17">
        <f t="shared" si="25"/>
        <v>6.6560906088743907</v>
      </c>
      <c r="M292" s="18">
        <f t="shared" si="28"/>
        <v>0</v>
      </c>
      <c r="N292" s="14">
        <v>0</v>
      </c>
    </row>
    <row r="293" spans="2:14" hidden="1">
      <c r="B293" s="14" t="s">
        <v>18</v>
      </c>
      <c r="C293" s="14">
        <v>2</v>
      </c>
      <c r="D293" s="14">
        <v>1</v>
      </c>
      <c r="E293" s="14" t="s">
        <v>415</v>
      </c>
      <c r="F293" s="14">
        <v>7</v>
      </c>
      <c r="G293" s="36">
        <f t="shared" si="26"/>
        <v>207</v>
      </c>
      <c r="H293" s="15" t="s">
        <v>290</v>
      </c>
      <c r="I293" s="35">
        <v>682</v>
      </c>
      <c r="J293" s="16">
        <f t="shared" si="27"/>
        <v>174646</v>
      </c>
      <c r="K293" s="17">
        <f t="shared" si="24"/>
        <v>6.2543331900873804</v>
      </c>
      <c r="L293" s="17">
        <f t="shared" si="25"/>
        <v>6.6805140439123516</v>
      </c>
      <c r="M293" s="18">
        <f t="shared" si="28"/>
        <v>0</v>
      </c>
      <c r="N293" s="14">
        <v>0</v>
      </c>
    </row>
    <row r="294" spans="2:14" hidden="1">
      <c r="B294" s="14" t="s">
        <v>18</v>
      </c>
      <c r="C294" s="14">
        <v>2</v>
      </c>
      <c r="D294" s="14">
        <v>1</v>
      </c>
      <c r="E294" s="14" t="s">
        <v>415</v>
      </c>
      <c r="F294" s="14">
        <v>7</v>
      </c>
      <c r="G294" s="36">
        <f t="shared" si="26"/>
        <v>207</v>
      </c>
      <c r="H294" s="15" t="s">
        <v>291</v>
      </c>
      <c r="I294" s="35">
        <v>1326</v>
      </c>
      <c r="J294" s="16">
        <f t="shared" si="27"/>
        <v>175972</v>
      </c>
      <c r="K294" s="17">
        <f t="shared" si="24"/>
        <v>6.301819223606933</v>
      </c>
      <c r="L294" s="17">
        <f t="shared" si="25"/>
        <v>6.7280000774319042</v>
      </c>
      <c r="M294" s="18">
        <f t="shared" si="28"/>
        <v>0</v>
      </c>
      <c r="N294" s="14">
        <v>0</v>
      </c>
    </row>
    <row r="295" spans="2:14" hidden="1">
      <c r="B295" s="14" t="s">
        <v>18</v>
      </c>
      <c r="C295" s="14">
        <v>2</v>
      </c>
      <c r="D295" s="14">
        <v>1</v>
      </c>
      <c r="E295" s="14" t="s">
        <v>415</v>
      </c>
      <c r="F295" s="14">
        <v>7</v>
      </c>
      <c r="G295" s="36">
        <f t="shared" si="26"/>
        <v>207</v>
      </c>
      <c r="H295" s="15" t="s">
        <v>292</v>
      </c>
      <c r="I295" s="35">
        <v>600</v>
      </c>
      <c r="J295" s="16">
        <f t="shared" si="27"/>
        <v>176572</v>
      </c>
      <c r="K295" s="17">
        <f t="shared" si="24"/>
        <v>6.3233061166022058</v>
      </c>
      <c r="L295" s="17">
        <f t="shared" si="25"/>
        <v>6.7494869704271769</v>
      </c>
      <c r="M295" s="18">
        <f t="shared" si="28"/>
        <v>0</v>
      </c>
      <c r="N295" s="14">
        <v>0</v>
      </c>
    </row>
    <row r="296" spans="2:14" hidden="1">
      <c r="B296" s="14" t="s">
        <v>18</v>
      </c>
      <c r="C296" s="14">
        <v>2</v>
      </c>
      <c r="D296" s="14">
        <v>1</v>
      </c>
      <c r="E296" s="14" t="s">
        <v>415</v>
      </c>
      <c r="F296" s="14">
        <v>7</v>
      </c>
      <c r="G296" s="36">
        <f t="shared" si="26"/>
        <v>207</v>
      </c>
      <c r="H296" s="15" t="s">
        <v>293</v>
      </c>
      <c r="I296" s="35">
        <v>425</v>
      </c>
      <c r="J296" s="16">
        <f t="shared" si="27"/>
        <v>176997</v>
      </c>
      <c r="K296" s="17">
        <f t="shared" si="24"/>
        <v>6.3385259991405238</v>
      </c>
      <c r="L296" s="17">
        <f t="shared" si="25"/>
        <v>6.764706852965495</v>
      </c>
      <c r="M296" s="18">
        <f t="shared" si="28"/>
        <v>0</v>
      </c>
      <c r="N296" s="14">
        <v>0</v>
      </c>
    </row>
    <row r="297" spans="2:14" hidden="1">
      <c r="B297" s="14" t="s">
        <v>18</v>
      </c>
      <c r="C297" s="14">
        <v>2</v>
      </c>
      <c r="D297" s="14">
        <v>1</v>
      </c>
      <c r="E297" s="14" t="s">
        <v>415</v>
      </c>
      <c r="F297" s="14">
        <v>7</v>
      </c>
      <c r="G297" s="36">
        <f t="shared" si="26"/>
        <v>207</v>
      </c>
      <c r="H297" s="15" t="s">
        <v>178</v>
      </c>
      <c r="I297" s="35">
        <v>400</v>
      </c>
      <c r="J297" s="16">
        <f t="shared" si="27"/>
        <v>177397</v>
      </c>
      <c r="K297" s="17">
        <f t="shared" si="24"/>
        <v>6.3528505944707065</v>
      </c>
      <c r="L297" s="17">
        <f t="shared" si="25"/>
        <v>6.7790314482956777</v>
      </c>
      <c r="M297" s="18">
        <f t="shared" si="28"/>
        <v>0</v>
      </c>
      <c r="N297" s="14">
        <v>0</v>
      </c>
    </row>
    <row r="298" spans="2:14" hidden="1">
      <c r="B298" s="14" t="s">
        <v>18</v>
      </c>
      <c r="C298" s="14">
        <v>2</v>
      </c>
      <c r="D298" s="14">
        <v>1</v>
      </c>
      <c r="E298" s="14" t="s">
        <v>415</v>
      </c>
      <c r="F298" s="14">
        <v>7</v>
      </c>
      <c r="G298" s="36">
        <f t="shared" si="26"/>
        <v>207</v>
      </c>
      <c r="H298" s="15" t="s">
        <v>294</v>
      </c>
      <c r="I298" s="35">
        <v>526</v>
      </c>
      <c r="J298" s="16">
        <f t="shared" si="27"/>
        <v>177923</v>
      </c>
      <c r="K298" s="17">
        <f t="shared" si="24"/>
        <v>6.3716874373298955</v>
      </c>
      <c r="L298" s="17">
        <f t="shared" si="25"/>
        <v>6.7978682911548667</v>
      </c>
      <c r="M298" s="18">
        <f t="shared" si="28"/>
        <v>0</v>
      </c>
      <c r="N298" s="14">
        <v>0</v>
      </c>
    </row>
    <row r="299" spans="2:14" hidden="1">
      <c r="B299" s="14" t="s">
        <v>18</v>
      </c>
      <c r="C299" s="14">
        <v>2</v>
      </c>
      <c r="D299" s="14">
        <v>1</v>
      </c>
      <c r="E299" s="14" t="s">
        <v>415</v>
      </c>
      <c r="F299" s="14">
        <v>7</v>
      </c>
      <c r="G299" s="36">
        <f t="shared" si="26"/>
        <v>207</v>
      </c>
      <c r="H299" s="15" t="s">
        <v>295</v>
      </c>
      <c r="I299" s="35">
        <v>372</v>
      </c>
      <c r="J299" s="16">
        <f t="shared" si="27"/>
        <v>178295</v>
      </c>
      <c r="K299" s="17">
        <f t="shared" si="24"/>
        <v>6.3850093109869643</v>
      </c>
      <c r="L299" s="17">
        <f t="shared" si="25"/>
        <v>6.8111901648119355</v>
      </c>
      <c r="M299" s="18">
        <f t="shared" si="28"/>
        <v>0</v>
      </c>
      <c r="N299" s="14">
        <v>0</v>
      </c>
    </row>
    <row r="300" spans="2:14" hidden="1">
      <c r="B300" s="14" t="s">
        <v>18</v>
      </c>
      <c r="C300" s="14">
        <v>2</v>
      </c>
      <c r="D300" s="14">
        <v>1</v>
      </c>
      <c r="E300" s="14" t="s">
        <v>415</v>
      </c>
      <c r="F300" s="14">
        <v>7</v>
      </c>
      <c r="G300" s="36">
        <f t="shared" si="26"/>
        <v>207</v>
      </c>
      <c r="H300" s="15" t="s">
        <v>203</v>
      </c>
      <c r="I300" s="35">
        <v>418</v>
      </c>
      <c r="J300" s="16">
        <f t="shared" si="27"/>
        <v>178713</v>
      </c>
      <c r="K300" s="17">
        <f t="shared" si="24"/>
        <v>6.3999785131070048</v>
      </c>
      <c r="L300" s="17">
        <f t="shared" si="25"/>
        <v>6.826159366931976</v>
      </c>
      <c r="M300" s="18">
        <f t="shared" si="28"/>
        <v>0</v>
      </c>
      <c r="N300" s="14">
        <v>1</v>
      </c>
    </row>
    <row r="301" spans="2:14" hidden="1">
      <c r="B301" s="14" t="s">
        <v>18</v>
      </c>
      <c r="C301" s="14">
        <v>2</v>
      </c>
      <c r="D301" s="14">
        <v>1</v>
      </c>
      <c r="E301" s="14" t="s">
        <v>415</v>
      </c>
      <c r="F301" s="14">
        <v>7</v>
      </c>
      <c r="G301" s="36">
        <f t="shared" si="26"/>
        <v>207</v>
      </c>
      <c r="H301" s="15" t="s">
        <v>296</v>
      </c>
      <c r="I301" s="35">
        <v>325</v>
      </c>
      <c r="J301" s="16">
        <f t="shared" si="27"/>
        <v>179038</v>
      </c>
      <c r="K301" s="17">
        <f t="shared" si="24"/>
        <v>6.4116172468127779</v>
      </c>
      <c r="L301" s="17">
        <f t="shared" si="25"/>
        <v>6.8377981006377491</v>
      </c>
      <c r="M301" s="18">
        <f t="shared" si="28"/>
        <v>0</v>
      </c>
      <c r="N301" s="14">
        <v>0</v>
      </c>
    </row>
    <row r="302" spans="2:14" hidden="1">
      <c r="B302" s="14" t="s">
        <v>18</v>
      </c>
      <c r="C302" s="14">
        <v>2</v>
      </c>
      <c r="D302" s="14">
        <v>1</v>
      </c>
      <c r="E302" s="14" t="s">
        <v>415</v>
      </c>
      <c r="F302" s="14">
        <v>7</v>
      </c>
      <c r="G302" s="36">
        <f t="shared" si="26"/>
        <v>207</v>
      </c>
      <c r="H302" s="15" t="s">
        <v>297</v>
      </c>
      <c r="I302" s="35">
        <v>478</v>
      </c>
      <c r="J302" s="16">
        <f t="shared" si="27"/>
        <v>179516</v>
      </c>
      <c r="K302" s="17">
        <f t="shared" si="24"/>
        <v>6.4287351382323452</v>
      </c>
      <c r="L302" s="17">
        <f t="shared" si="25"/>
        <v>6.8549159920573164</v>
      </c>
      <c r="M302" s="18">
        <f t="shared" si="28"/>
        <v>0</v>
      </c>
      <c r="N302" s="14">
        <v>0</v>
      </c>
    </row>
    <row r="303" spans="2:14" hidden="1">
      <c r="B303" s="14" t="s">
        <v>18</v>
      </c>
      <c r="C303" s="14">
        <v>2</v>
      </c>
      <c r="D303" s="14">
        <v>1</v>
      </c>
      <c r="E303" s="14" t="s">
        <v>415</v>
      </c>
      <c r="F303" s="14">
        <v>7</v>
      </c>
      <c r="G303" s="36">
        <f t="shared" si="26"/>
        <v>207</v>
      </c>
      <c r="H303" s="15" t="s">
        <v>298</v>
      </c>
      <c r="I303" s="35">
        <v>389</v>
      </c>
      <c r="J303" s="16">
        <f t="shared" si="27"/>
        <v>179905</v>
      </c>
      <c r="K303" s="17">
        <f t="shared" si="24"/>
        <v>6.4426658071909468</v>
      </c>
      <c r="L303" s="17">
        <f t="shared" si="25"/>
        <v>6.868846661015918</v>
      </c>
      <c r="M303" s="18">
        <f t="shared" si="28"/>
        <v>0</v>
      </c>
      <c r="N303" s="14">
        <v>0</v>
      </c>
    </row>
    <row r="304" spans="2:14" hidden="1">
      <c r="B304" s="14" t="s">
        <v>18</v>
      </c>
      <c r="C304" s="14">
        <v>2</v>
      </c>
      <c r="D304" s="14">
        <v>1</v>
      </c>
      <c r="E304" s="14" t="s">
        <v>415</v>
      </c>
      <c r="F304" s="14">
        <v>7</v>
      </c>
      <c r="G304" s="36">
        <f t="shared" si="26"/>
        <v>207</v>
      </c>
      <c r="H304" s="15" t="s">
        <v>299</v>
      </c>
      <c r="I304" s="35">
        <v>275</v>
      </c>
      <c r="J304" s="16">
        <f t="shared" si="27"/>
        <v>180180</v>
      </c>
      <c r="K304" s="17">
        <f t="shared" si="24"/>
        <v>6.4525139664804465</v>
      </c>
      <c r="L304" s="17">
        <f t="shared" si="25"/>
        <v>6.8786948203054177</v>
      </c>
      <c r="M304" s="18">
        <f t="shared" si="28"/>
        <v>0</v>
      </c>
      <c r="N304" s="14">
        <v>0</v>
      </c>
    </row>
    <row r="305" spans="2:14" hidden="1">
      <c r="B305" s="14" t="s">
        <v>18</v>
      </c>
      <c r="C305" s="14">
        <v>2</v>
      </c>
      <c r="D305" s="14">
        <v>1</v>
      </c>
      <c r="E305" s="14" t="s">
        <v>415</v>
      </c>
      <c r="F305" s="14">
        <v>7</v>
      </c>
      <c r="G305" s="36">
        <f t="shared" si="26"/>
        <v>207</v>
      </c>
      <c r="H305" s="15" t="s">
        <v>300</v>
      </c>
      <c r="I305" s="35">
        <v>382</v>
      </c>
      <c r="J305" s="16">
        <f t="shared" si="27"/>
        <v>180562</v>
      </c>
      <c r="K305" s="17">
        <f t="shared" si="24"/>
        <v>6.4661939550207705</v>
      </c>
      <c r="L305" s="17">
        <f t="shared" si="25"/>
        <v>6.8923748088457417</v>
      </c>
      <c r="M305" s="18">
        <f t="shared" si="28"/>
        <v>0</v>
      </c>
      <c r="N305" s="14">
        <v>0</v>
      </c>
    </row>
    <row r="306" spans="2:14" hidden="1">
      <c r="B306" s="14" t="s">
        <v>18</v>
      </c>
      <c r="C306" s="14">
        <v>2</v>
      </c>
      <c r="D306" s="14">
        <v>1</v>
      </c>
      <c r="E306" s="14" t="s">
        <v>415</v>
      </c>
      <c r="F306" s="14">
        <v>7</v>
      </c>
      <c r="G306" s="36">
        <f t="shared" si="26"/>
        <v>207</v>
      </c>
      <c r="H306" s="15" t="s">
        <v>301</v>
      </c>
      <c r="I306" s="35">
        <v>568</v>
      </c>
      <c r="J306" s="16">
        <f t="shared" si="27"/>
        <v>181130</v>
      </c>
      <c r="K306" s="17">
        <f t="shared" si="24"/>
        <v>6.4865348803896286</v>
      </c>
      <c r="L306" s="17">
        <f t="shared" si="25"/>
        <v>6.9127157342145997</v>
      </c>
      <c r="M306" s="18">
        <f t="shared" si="28"/>
        <v>0</v>
      </c>
      <c r="N306" s="14">
        <v>0</v>
      </c>
    </row>
    <row r="307" spans="2:14" hidden="1">
      <c r="B307" s="14" t="s">
        <v>18</v>
      </c>
      <c r="C307" s="14">
        <v>2</v>
      </c>
      <c r="D307" s="14">
        <v>1</v>
      </c>
      <c r="E307" s="14" t="s">
        <v>415</v>
      </c>
      <c r="F307" s="14">
        <v>7</v>
      </c>
      <c r="G307" s="36">
        <f t="shared" si="26"/>
        <v>207</v>
      </c>
      <c r="H307" s="15" t="s">
        <v>302</v>
      </c>
      <c r="I307" s="35">
        <v>348</v>
      </c>
      <c r="J307" s="16">
        <f t="shared" si="27"/>
        <v>181478</v>
      </c>
      <c r="K307" s="17">
        <f t="shared" si="24"/>
        <v>6.498997278326887</v>
      </c>
      <c r="L307" s="17">
        <f t="shared" si="25"/>
        <v>6.9251781321518582</v>
      </c>
      <c r="M307" s="18">
        <f t="shared" si="28"/>
        <v>0</v>
      </c>
      <c r="N307" s="14">
        <v>0</v>
      </c>
    </row>
    <row r="308" spans="2:14" hidden="1">
      <c r="B308" s="14" t="s">
        <v>18</v>
      </c>
      <c r="C308" s="14">
        <v>2</v>
      </c>
      <c r="D308" s="14">
        <v>1</v>
      </c>
      <c r="E308" s="14" t="s">
        <v>415</v>
      </c>
      <c r="F308" s="14">
        <v>7</v>
      </c>
      <c r="G308" s="36">
        <f t="shared" si="26"/>
        <v>207</v>
      </c>
      <c r="H308" s="15" t="s">
        <v>303</v>
      </c>
      <c r="I308" s="35">
        <v>876</v>
      </c>
      <c r="J308" s="16">
        <f t="shared" si="27"/>
        <v>182354</v>
      </c>
      <c r="K308" s="17">
        <f t="shared" si="24"/>
        <v>6.5303681420999853</v>
      </c>
      <c r="L308" s="17">
        <f t="shared" si="25"/>
        <v>6.9565489959249565</v>
      </c>
      <c r="M308" s="18">
        <f t="shared" si="28"/>
        <v>0</v>
      </c>
      <c r="N308" s="14">
        <v>0</v>
      </c>
    </row>
    <row r="309" spans="2:14" hidden="1">
      <c r="B309" s="14" t="s">
        <v>18</v>
      </c>
      <c r="C309" s="14">
        <v>2</v>
      </c>
      <c r="D309" s="14">
        <v>1</v>
      </c>
      <c r="E309" s="14" t="s">
        <v>415</v>
      </c>
      <c r="F309" s="14">
        <v>7</v>
      </c>
      <c r="G309" s="36">
        <f t="shared" si="26"/>
        <v>207</v>
      </c>
      <c r="H309" s="15" t="s">
        <v>304</v>
      </c>
      <c r="I309" s="35">
        <v>970</v>
      </c>
      <c r="J309" s="16">
        <f t="shared" si="27"/>
        <v>183324</v>
      </c>
      <c r="K309" s="17">
        <f t="shared" si="24"/>
        <v>6.5651052857756769</v>
      </c>
      <c r="L309" s="17">
        <f t="shared" si="25"/>
        <v>6.991286139600648</v>
      </c>
      <c r="M309" s="18">
        <f t="shared" si="28"/>
        <v>0</v>
      </c>
      <c r="N309" s="14">
        <v>0</v>
      </c>
    </row>
    <row r="310" spans="2:14" hidden="1">
      <c r="B310" s="14" t="s">
        <v>18</v>
      </c>
      <c r="C310" s="14">
        <v>2</v>
      </c>
      <c r="D310" s="14">
        <v>1</v>
      </c>
      <c r="E310" s="14" t="s">
        <v>415</v>
      </c>
      <c r="F310" s="14">
        <v>7</v>
      </c>
      <c r="G310" s="36">
        <f t="shared" si="26"/>
        <v>207</v>
      </c>
      <c r="H310" s="15" t="s">
        <v>305</v>
      </c>
      <c r="I310" s="35">
        <v>839</v>
      </c>
      <c r="J310" s="16">
        <f t="shared" si="27"/>
        <v>184163</v>
      </c>
      <c r="K310" s="17">
        <f t="shared" si="24"/>
        <v>6.5951511244807337</v>
      </c>
      <c r="L310" s="17">
        <f t="shared" si="25"/>
        <v>7.0213319783057049</v>
      </c>
      <c r="M310" s="18">
        <f t="shared" si="28"/>
        <v>1</v>
      </c>
      <c r="N310" s="14">
        <v>0</v>
      </c>
    </row>
    <row r="311" spans="2:14" hidden="1">
      <c r="B311" s="14" t="s">
        <v>18</v>
      </c>
      <c r="C311" s="14">
        <v>2</v>
      </c>
      <c r="D311" s="14">
        <v>1</v>
      </c>
      <c r="E311" s="14" t="s">
        <v>415</v>
      </c>
      <c r="F311" s="14">
        <v>7</v>
      </c>
      <c r="G311" s="36">
        <f t="shared" si="26"/>
        <v>207</v>
      </c>
      <c r="H311" s="15" t="s">
        <v>306</v>
      </c>
      <c r="I311" s="35">
        <v>789</v>
      </c>
      <c r="J311" s="16">
        <f t="shared" si="27"/>
        <v>184952</v>
      </c>
      <c r="K311" s="17">
        <f t="shared" si="24"/>
        <v>6.6234063887695172</v>
      </c>
      <c r="L311" s="17">
        <f t="shared" si="25"/>
        <v>7.0495872425944883</v>
      </c>
      <c r="M311" s="18">
        <f t="shared" si="28"/>
        <v>0</v>
      </c>
      <c r="N311" s="14">
        <v>0</v>
      </c>
    </row>
    <row r="312" spans="2:14" hidden="1">
      <c r="B312" s="14" t="s">
        <v>18</v>
      </c>
      <c r="C312" s="14">
        <v>2</v>
      </c>
      <c r="D312" s="14">
        <v>1</v>
      </c>
      <c r="E312" s="14" t="s">
        <v>415</v>
      </c>
      <c r="F312" s="14">
        <v>7</v>
      </c>
      <c r="G312" s="36">
        <f t="shared" si="26"/>
        <v>207</v>
      </c>
      <c r="H312" s="15" t="s">
        <v>307</v>
      </c>
      <c r="I312" s="35">
        <v>1083</v>
      </c>
      <c r="J312" s="16">
        <f t="shared" si="27"/>
        <v>186035</v>
      </c>
      <c r="K312" s="17">
        <f t="shared" si="24"/>
        <v>6.6621902306259848</v>
      </c>
      <c r="L312" s="17">
        <f t="shared" si="25"/>
        <v>7.088371084450956</v>
      </c>
      <c r="M312" s="18">
        <f t="shared" si="28"/>
        <v>0</v>
      </c>
      <c r="N312" s="14">
        <v>0</v>
      </c>
    </row>
    <row r="313" spans="2:14" hidden="1">
      <c r="B313" s="14" t="s">
        <v>18</v>
      </c>
      <c r="C313" s="14">
        <v>2</v>
      </c>
      <c r="D313" s="14">
        <v>1</v>
      </c>
      <c r="E313" s="14" t="s">
        <v>415</v>
      </c>
      <c r="F313" s="14">
        <v>7</v>
      </c>
      <c r="G313" s="36">
        <f t="shared" si="26"/>
        <v>207</v>
      </c>
      <c r="H313" s="15" t="s">
        <v>308</v>
      </c>
      <c r="I313" s="35">
        <v>564</v>
      </c>
      <c r="J313" s="16">
        <f t="shared" si="27"/>
        <v>186599</v>
      </c>
      <c r="K313" s="17">
        <f t="shared" si="24"/>
        <v>6.6823879100415411</v>
      </c>
      <c r="L313" s="17">
        <f t="shared" si="25"/>
        <v>7.1085687638665123</v>
      </c>
      <c r="M313" s="18">
        <f t="shared" si="28"/>
        <v>0</v>
      </c>
      <c r="N313" s="14">
        <v>0</v>
      </c>
    </row>
    <row r="314" spans="2:14" hidden="1">
      <c r="B314" s="14" t="s">
        <v>18</v>
      </c>
      <c r="C314" s="14">
        <v>2</v>
      </c>
      <c r="D314" s="14">
        <v>1</v>
      </c>
      <c r="E314" s="14" t="s">
        <v>415</v>
      </c>
      <c r="F314" s="14">
        <v>7</v>
      </c>
      <c r="G314" s="36">
        <f t="shared" si="26"/>
        <v>207</v>
      </c>
      <c r="H314" s="15" t="s">
        <v>309</v>
      </c>
      <c r="I314" s="35">
        <v>478</v>
      </c>
      <c r="J314" s="16">
        <f t="shared" si="27"/>
        <v>187077</v>
      </c>
      <c r="K314" s="17">
        <f t="shared" si="24"/>
        <v>6.6995058014611084</v>
      </c>
      <c r="L314" s="17">
        <f t="shared" si="25"/>
        <v>7.1256866552860796</v>
      </c>
      <c r="M314" s="18">
        <f t="shared" si="28"/>
        <v>0</v>
      </c>
      <c r="N314" s="14">
        <v>0</v>
      </c>
    </row>
    <row r="315" spans="2:14" hidden="1">
      <c r="B315" s="14" t="s">
        <v>18</v>
      </c>
      <c r="C315" s="14">
        <v>2</v>
      </c>
      <c r="D315" s="14">
        <v>1</v>
      </c>
      <c r="E315" s="14" t="s">
        <v>415</v>
      </c>
      <c r="F315" s="14">
        <v>7</v>
      </c>
      <c r="G315" s="36">
        <f t="shared" si="26"/>
        <v>207</v>
      </c>
      <c r="H315" s="15" t="s">
        <v>310</v>
      </c>
      <c r="I315" s="35">
        <v>218</v>
      </c>
      <c r="J315" s="16">
        <f t="shared" si="27"/>
        <v>187295</v>
      </c>
      <c r="K315" s="17">
        <f t="shared" si="24"/>
        <v>6.707312705916058</v>
      </c>
      <c r="L315" s="17">
        <f t="shared" si="25"/>
        <v>7.1334935597410292</v>
      </c>
      <c r="M315" s="18">
        <f t="shared" si="28"/>
        <v>0</v>
      </c>
      <c r="N315" s="14">
        <v>0</v>
      </c>
    </row>
    <row r="316" spans="2:14" hidden="1">
      <c r="B316" s="14" t="s">
        <v>18</v>
      </c>
      <c r="C316" s="14">
        <v>2</v>
      </c>
      <c r="D316" s="14">
        <v>1</v>
      </c>
      <c r="E316" s="14" t="s">
        <v>415</v>
      </c>
      <c r="F316" s="14">
        <v>7</v>
      </c>
      <c r="G316" s="36">
        <f t="shared" si="26"/>
        <v>207</v>
      </c>
      <c r="H316" s="15" t="s">
        <v>311</v>
      </c>
      <c r="I316" s="35">
        <v>386</v>
      </c>
      <c r="J316" s="16">
        <f t="shared" si="27"/>
        <v>187681</v>
      </c>
      <c r="K316" s="17">
        <f t="shared" si="24"/>
        <v>6.7211359404096838</v>
      </c>
      <c r="L316" s="17">
        <f t="shared" si="25"/>
        <v>7.1473167942346549</v>
      </c>
      <c r="M316" s="18">
        <f t="shared" si="28"/>
        <v>0</v>
      </c>
      <c r="N316" s="14">
        <v>0</v>
      </c>
    </row>
    <row r="317" spans="2:14" hidden="1">
      <c r="B317" s="14" t="s">
        <v>18</v>
      </c>
      <c r="C317" s="14">
        <v>2</v>
      </c>
      <c r="D317" s="14">
        <v>1</v>
      </c>
      <c r="E317" s="14" t="s">
        <v>415</v>
      </c>
      <c r="F317" s="14">
        <v>7</v>
      </c>
      <c r="G317" s="36">
        <f t="shared" si="26"/>
        <v>207</v>
      </c>
      <c r="H317" s="15" t="s">
        <v>312</v>
      </c>
      <c r="I317" s="35">
        <v>376</v>
      </c>
      <c r="J317" s="16">
        <f t="shared" si="27"/>
        <v>188057</v>
      </c>
      <c r="K317" s="17">
        <f t="shared" si="24"/>
        <v>6.7346010600200543</v>
      </c>
      <c r="L317" s="17">
        <f t="shared" si="25"/>
        <v>7.1607819138450255</v>
      </c>
      <c r="M317" s="18">
        <f t="shared" si="28"/>
        <v>0</v>
      </c>
      <c r="N317" s="14">
        <v>0</v>
      </c>
    </row>
    <row r="318" spans="2:14" hidden="1">
      <c r="B318" s="14" t="s">
        <v>18</v>
      </c>
      <c r="C318" s="14">
        <v>2</v>
      </c>
      <c r="D318" s="14">
        <v>1</v>
      </c>
      <c r="E318" s="14" t="s">
        <v>415</v>
      </c>
      <c r="F318" s="14">
        <v>7</v>
      </c>
      <c r="G318" s="36">
        <f t="shared" si="26"/>
        <v>207</v>
      </c>
      <c r="H318" s="15" t="s">
        <v>313</v>
      </c>
      <c r="I318" s="35">
        <v>418</v>
      </c>
      <c r="J318" s="16">
        <f t="shared" si="27"/>
        <v>188475</v>
      </c>
      <c r="K318" s="17">
        <f t="shared" si="24"/>
        <v>6.7495702621400948</v>
      </c>
      <c r="L318" s="17">
        <f t="shared" si="25"/>
        <v>7.175751115965066</v>
      </c>
      <c r="M318" s="18">
        <f t="shared" si="28"/>
        <v>0</v>
      </c>
      <c r="N318" s="14">
        <v>0</v>
      </c>
    </row>
    <row r="319" spans="2:14" hidden="1">
      <c r="B319" s="14" t="s">
        <v>18</v>
      </c>
      <c r="C319" s="14">
        <v>2</v>
      </c>
      <c r="D319" s="14">
        <v>1</v>
      </c>
      <c r="E319" s="14" t="s">
        <v>415</v>
      </c>
      <c r="F319" s="14">
        <v>7</v>
      </c>
      <c r="G319" s="36">
        <f t="shared" si="26"/>
        <v>207</v>
      </c>
      <c r="H319" s="15" t="s">
        <v>314</v>
      </c>
      <c r="I319" s="35">
        <v>325</v>
      </c>
      <c r="J319" s="16">
        <f t="shared" si="27"/>
        <v>188800</v>
      </c>
      <c r="K319" s="17">
        <f t="shared" si="24"/>
        <v>6.761208995845867</v>
      </c>
      <c r="L319" s="17">
        <f t="shared" si="25"/>
        <v>7.1873898496708382</v>
      </c>
      <c r="M319" s="18">
        <f t="shared" si="28"/>
        <v>0</v>
      </c>
      <c r="N319" s="14">
        <v>0</v>
      </c>
    </row>
    <row r="320" spans="2:14" hidden="1">
      <c r="B320" s="14" t="s">
        <v>18</v>
      </c>
      <c r="C320" s="14">
        <v>2</v>
      </c>
      <c r="D320" s="14">
        <v>1</v>
      </c>
      <c r="E320" s="14" t="s">
        <v>415</v>
      </c>
      <c r="F320" s="14">
        <v>7</v>
      </c>
      <c r="G320" s="36">
        <f t="shared" si="26"/>
        <v>207</v>
      </c>
      <c r="H320" s="15" t="s">
        <v>315</v>
      </c>
      <c r="I320" s="35">
        <v>265</v>
      </c>
      <c r="J320" s="16">
        <f t="shared" si="27"/>
        <v>189065</v>
      </c>
      <c r="K320" s="17">
        <f t="shared" si="24"/>
        <v>6.7706990402521132</v>
      </c>
      <c r="L320" s="17">
        <f t="shared" si="25"/>
        <v>7.1968798940770844</v>
      </c>
      <c r="M320" s="18">
        <f t="shared" si="28"/>
        <v>0</v>
      </c>
      <c r="N320" s="14">
        <v>0</v>
      </c>
    </row>
    <row r="321" spans="2:14" hidden="1">
      <c r="B321" s="14" t="s">
        <v>18</v>
      </c>
      <c r="C321" s="14">
        <v>2</v>
      </c>
      <c r="D321" s="14">
        <v>1</v>
      </c>
      <c r="E321" s="14" t="s">
        <v>415</v>
      </c>
      <c r="F321" s="14">
        <v>7</v>
      </c>
      <c r="G321" s="36">
        <f t="shared" si="26"/>
        <v>207</v>
      </c>
      <c r="H321" s="15" t="s">
        <v>316</v>
      </c>
      <c r="I321" s="35">
        <v>345</v>
      </c>
      <c r="J321" s="16">
        <f t="shared" si="27"/>
        <v>189410</v>
      </c>
      <c r="K321" s="17">
        <f t="shared" si="24"/>
        <v>6.7830540037243949</v>
      </c>
      <c r="L321" s="17">
        <f t="shared" si="25"/>
        <v>7.2092348575493661</v>
      </c>
      <c r="M321" s="18">
        <f t="shared" si="28"/>
        <v>0</v>
      </c>
      <c r="N321" s="14">
        <v>0</v>
      </c>
    </row>
    <row r="322" spans="2:14" hidden="1">
      <c r="B322" s="14" t="s">
        <v>18</v>
      </c>
      <c r="C322" s="14">
        <v>2</v>
      </c>
      <c r="D322" s="14">
        <v>1</v>
      </c>
      <c r="E322" s="14" t="s">
        <v>415</v>
      </c>
      <c r="F322" s="14">
        <v>7</v>
      </c>
      <c r="G322" s="36">
        <f t="shared" si="26"/>
        <v>207</v>
      </c>
      <c r="H322" s="15" t="s">
        <v>317</v>
      </c>
      <c r="I322" s="35">
        <v>216</v>
      </c>
      <c r="J322" s="16">
        <f t="shared" si="27"/>
        <v>189626</v>
      </c>
      <c r="K322" s="17">
        <f t="shared" si="24"/>
        <v>6.7907892852026928</v>
      </c>
      <c r="L322" s="17">
        <f t="shared" si="25"/>
        <v>7.2169701390276639</v>
      </c>
      <c r="M322" s="18">
        <f t="shared" si="28"/>
        <v>0</v>
      </c>
      <c r="N322" s="14">
        <v>0</v>
      </c>
    </row>
    <row r="323" spans="2:14" hidden="1">
      <c r="B323" s="14" t="s">
        <v>18</v>
      </c>
      <c r="C323" s="14">
        <v>2</v>
      </c>
      <c r="D323" s="14">
        <v>1</v>
      </c>
      <c r="E323" s="14" t="s">
        <v>415</v>
      </c>
      <c r="F323" s="14">
        <v>7</v>
      </c>
      <c r="G323" s="36">
        <f t="shared" si="26"/>
        <v>207</v>
      </c>
      <c r="H323" s="15" t="s">
        <v>318</v>
      </c>
      <c r="I323" s="35">
        <v>273</v>
      </c>
      <c r="J323" s="16">
        <f t="shared" si="27"/>
        <v>189899</v>
      </c>
      <c r="K323" s="17">
        <f t="shared" si="24"/>
        <v>6.8005658215155425</v>
      </c>
      <c r="L323" s="17">
        <f t="shared" si="25"/>
        <v>7.2267466753405136</v>
      </c>
      <c r="M323" s="18">
        <f t="shared" si="28"/>
        <v>0</v>
      </c>
      <c r="N323" s="14">
        <v>0</v>
      </c>
    </row>
    <row r="324" spans="2:14" hidden="1">
      <c r="B324" s="14" t="s">
        <v>18</v>
      </c>
      <c r="C324" s="14">
        <v>2</v>
      </c>
      <c r="D324" s="14">
        <v>1</v>
      </c>
      <c r="E324" s="14" t="s">
        <v>415</v>
      </c>
      <c r="F324" s="14">
        <v>7</v>
      </c>
      <c r="G324" s="36">
        <f t="shared" si="26"/>
        <v>207</v>
      </c>
      <c r="H324" s="15" t="s">
        <v>319</v>
      </c>
      <c r="I324" s="35">
        <v>286</v>
      </c>
      <c r="J324" s="16">
        <f t="shared" si="27"/>
        <v>190185</v>
      </c>
      <c r="K324" s="17">
        <f t="shared" si="24"/>
        <v>6.8108079071766223</v>
      </c>
      <c r="L324" s="17">
        <f t="shared" si="25"/>
        <v>7.2369887610015935</v>
      </c>
      <c r="M324" s="18">
        <f t="shared" si="28"/>
        <v>0</v>
      </c>
      <c r="N324" s="14">
        <v>0</v>
      </c>
    </row>
    <row r="325" spans="2:14" hidden="1">
      <c r="B325" s="14" t="s">
        <v>18</v>
      </c>
      <c r="C325" s="14">
        <v>2</v>
      </c>
      <c r="D325" s="14">
        <v>1</v>
      </c>
      <c r="E325" s="14" t="s">
        <v>415</v>
      </c>
      <c r="F325" s="14">
        <v>7</v>
      </c>
      <c r="G325" s="36">
        <f t="shared" si="26"/>
        <v>207</v>
      </c>
      <c r="H325" s="15" t="s">
        <v>320</v>
      </c>
      <c r="I325" s="35">
        <v>322</v>
      </c>
      <c r="J325" s="16">
        <f t="shared" si="27"/>
        <v>190507</v>
      </c>
      <c r="K325" s="17">
        <f t="shared" si="24"/>
        <v>6.8223392064174186</v>
      </c>
      <c r="L325" s="17">
        <f t="shared" si="25"/>
        <v>7.2485200602423898</v>
      </c>
      <c r="M325" s="18">
        <f t="shared" si="28"/>
        <v>0</v>
      </c>
      <c r="N325" s="14">
        <v>0</v>
      </c>
    </row>
    <row r="326" spans="2:14" hidden="1">
      <c r="B326" s="14" t="s">
        <v>18</v>
      </c>
      <c r="C326" s="14">
        <v>2</v>
      </c>
      <c r="D326" s="14">
        <v>1</v>
      </c>
      <c r="E326" s="14" t="s">
        <v>415</v>
      </c>
      <c r="F326" s="14">
        <v>7</v>
      </c>
      <c r="G326" s="36">
        <f t="shared" si="26"/>
        <v>207</v>
      </c>
      <c r="H326" s="15" t="s">
        <v>321</v>
      </c>
      <c r="I326" s="35">
        <v>215</v>
      </c>
      <c r="J326" s="16">
        <f t="shared" si="27"/>
        <v>190722</v>
      </c>
      <c r="K326" s="17">
        <f t="shared" si="24"/>
        <v>6.8300386764073915</v>
      </c>
      <c r="L326" s="17">
        <f t="shared" si="25"/>
        <v>7.2562195302323627</v>
      </c>
      <c r="M326" s="18">
        <f t="shared" si="28"/>
        <v>0</v>
      </c>
      <c r="N326" s="14">
        <v>0</v>
      </c>
    </row>
    <row r="327" spans="2:14" hidden="1">
      <c r="B327" s="14" t="s">
        <v>18</v>
      </c>
      <c r="C327" s="14">
        <v>2</v>
      </c>
      <c r="D327" s="14">
        <v>1</v>
      </c>
      <c r="E327" s="14" t="s">
        <v>415</v>
      </c>
      <c r="F327" s="14">
        <v>7</v>
      </c>
      <c r="G327" s="36">
        <f t="shared" si="26"/>
        <v>207</v>
      </c>
      <c r="H327" s="15" t="s">
        <v>322</v>
      </c>
      <c r="I327" s="35">
        <v>181</v>
      </c>
      <c r="J327" s="16">
        <f t="shared" si="27"/>
        <v>190903</v>
      </c>
      <c r="K327" s="17">
        <f t="shared" ref="K327:K390" si="29">J327*$J$3/$I$3</f>
        <v>6.8365205557942987</v>
      </c>
      <c r="L327" s="17">
        <f t="shared" ref="L327:L390" si="30">K327+$L$4</f>
        <v>7.2627014096192699</v>
      </c>
      <c r="M327" s="18">
        <f t="shared" si="28"/>
        <v>0</v>
      </c>
      <c r="N327" s="14">
        <v>0</v>
      </c>
    </row>
    <row r="328" spans="2:14" hidden="1">
      <c r="B328" s="14" t="s">
        <v>18</v>
      </c>
      <c r="C328" s="14">
        <v>2</v>
      </c>
      <c r="D328" s="14">
        <v>1</v>
      </c>
      <c r="E328" s="14" t="s">
        <v>415</v>
      </c>
      <c r="F328" s="14">
        <v>7</v>
      </c>
      <c r="G328" s="36">
        <f t="shared" si="26"/>
        <v>207</v>
      </c>
      <c r="H328" s="15" t="s">
        <v>98</v>
      </c>
      <c r="I328" s="35">
        <v>158</v>
      </c>
      <c r="J328" s="16">
        <f t="shared" si="27"/>
        <v>191061</v>
      </c>
      <c r="K328" s="17">
        <f t="shared" si="29"/>
        <v>6.8421787709497206</v>
      </c>
      <c r="L328" s="17">
        <f t="shared" si="30"/>
        <v>7.2683596247746918</v>
      </c>
      <c r="M328" s="18">
        <f t="shared" si="28"/>
        <v>0</v>
      </c>
      <c r="N328" s="14">
        <v>0</v>
      </c>
    </row>
    <row r="329" spans="2:14" hidden="1">
      <c r="B329" s="14" t="s">
        <v>18</v>
      </c>
      <c r="C329" s="14">
        <v>2</v>
      </c>
      <c r="D329" s="14">
        <v>1</v>
      </c>
      <c r="E329" s="14" t="s">
        <v>415</v>
      </c>
      <c r="F329" s="14">
        <v>7</v>
      </c>
      <c r="G329" s="36">
        <f t="shared" si="26"/>
        <v>207</v>
      </c>
      <c r="H329" s="15" t="s">
        <v>323</v>
      </c>
      <c r="I329" s="35">
        <v>213</v>
      </c>
      <c r="J329" s="16">
        <f t="shared" si="27"/>
        <v>191274</v>
      </c>
      <c r="K329" s="17">
        <f t="shared" si="29"/>
        <v>6.8498066179630426</v>
      </c>
      <c r="L329" s="17">
        <f t="shared" si="30"/>
        <v>7.2759874717880137</v>
      </c>
      <c r="M329" s="18">
        <f t="shared" si="28"/>
        <v>0</v>
      </c>
      <c r="N329" s="14">
        <v>0</v>
      </c>
    </row>
    <row r="330" spans="2:14" hidden="1">
      <c r="B330" s="14" t="s">
        <v>18</v>
      </c>
      <c r="C330" s="14">
        <v>2</v>
      </c>
      <c r="D330" s="14">
        <v>1</v>
      </c>
      <c r="E330" s="14" t="s">
        <v>415</v>
      </c>
      <c r="F330" s="14">
        <v>7</v>
      </c>
      <c r="G330" s="36">
        <f t="shared" si="26"/>
        <v>207</v>
      </c>
      <c r="H330" s="15" t="s">
        <v>235</v>
      </c>
      <c r="I330" s="35">
        <v>238</v>
      </c>
      <c r="J330" s="16">
        <f t="shared" si="27"/>
        <v>191512</v>
      </c>
      <c r="K330" s="17">
        <f t="shared" si="29"/>
        <v>6.8583297521845008</v>
      </c>
      <c r="L330" s="17">
        <f t="shared" si="30"/>
        <v>7.284510606009472</v>
      </c>
      <c r="M330" s="18">
        <f t="shared" si="28"/>
        <v>0</v>
      </c>
      <c r="N330" s="14">
        <v>0</v>
      </c>
    </row>
    <row r="331" spans="2:14" hidden="1">
      <c r="B331" s="14" t="s">
        <v>18</v>
      </c>
      <c r="C331" s="14">
        <v>2</v>
      </c>
      <c r="D331" s="14">
        <v>1</v>
      </c>
      <c r="E331" s="14" t="s">
        <v>415</v>
      </c>
      <c r="F331" s="14">
        <v>7</v>
      </c>
      <c r="G331" s="36">
        <f t="shared" si="26"/>
        <v>207</v>
      </c>
      <c r="H331" s="15" t="s">
        <v>324</v>
      </c>
      <c r="I331" s="35">
        <v>523</v>
      </c>
      <c r="J331" s="16">
        <f t="shared" si="27"/>
        <v>192035</v>
      </c>
      <c r="K331" s="17">
        <f t="shared" si="29"/>
        <v>6.8770591605787139</v>
      </c>
      <c r="L331" s="17">
        <f t="shared" si="30"/>
        <v>7.3032400144036851</v>
      </c>
      <c r="M331" s="18">
        <f t="shared" si="28"/>
        <v>0</v>
      </c>
      <c r="N331" s="14">
        <v>0</v>
      </c>
    </row>
    <row r="332" spans="2:14" hidden="1">
      <c r="B332" s="14" t="s">
        <v>18</v>
      </c>
      <c r="C332" s="14">
        <v>2</v>
      </c>
      <c r="D332" s="14">
        <v>1</v>
      </c>
      <c r="E332" s="14" t="s">
        <v>415</v>
      </c>
      <c r="F332" s="14">
        <v>7</v>
      </c>
      <c r="G332" s="36">
        <f t="shared" si="26"/>
        <v>207</v>
      </c>
      <c r="H332" s="15" t="s">
        <v>325</v>
      </c>
      <c r="I332" s="35">
        <v>482</v>
      </c>
      <c r="J332" s="16">
        <f t="shared" si="27"/>
        <v>192517</v>
      </c>
      <c r="K332" s="17">
        <f t="shared" si="29"/>
        <v>6.894320297951583</v>
      </c>
      <c r="L332" s="17">
        <f t="shared" si="30"/>
        <v>7.3205011517765541</v>
      </c>
      <c r="M332" s="18">
        <f t="shared" si="28"/>
        <v>0</v>
      </c>
      <c r="N332" s="14">
        <v>0</v>
      </c>
    </row>
    <row r="333" spans="2:14" hidden="1">
      <c r="B333" s="14" t="s">
        <v>18</v>
      </c>
      <c r="C333" s="14">
        <v>2</v>
      </c>
      <c r="D333" s="14">
        <v>1</v>
      </c>
      <c r="E333" s="14" t="s">
        <v>415</v>
      </c>
      <c r="F333" s="14">
        <v>7</v>
      </c>
      <c r="G333" s="36">
        <f t="shared" si="26"/>
        <v>207</v>
      </c>
      <c r="H333" s="15" t="s">
        <v>326</v>
      </c>
      <c r="I333" s="35">
        <v>589</v>
      </c>
      <c r="J333" s="16">
        <f t="shared" si="27"/>
        <v>193106</v>
      </c>
      <c r="K333" s="17">
        <f t="shared" si="29"/>
        <v>6.9154132645752755</v>
      </c>
      <c r="L333" s="17">
        <f t="shared" si="30"/>
        <v>7.3415941184002467</v>
      </c>
      <c r="M333" s="18">
        <f t="shared" si="28"/>
        <v>0</v>
      </c>
      <c r="N333" s="14">
        <v>0</v>
      </c>
    </row>
    <row r="334" spans="2:14" hidden="1">
      <c r="B334" s="14" t="s">
        <v>18</v>
      </c>
      <c r="C334" s="14">
        <v>2</v>
      </c>
      <c r="D334" s="14">
        <v>1</v>
      </c>
      <c r="E334" s="14" t="s">
        <v>415</v>
      </c>
      <c r="F334" s="14">
        <v>7</v>
      </c>
      <c r="G334" s="36">
        <f t="shared" si="26"/>
        <v>207</v>
      </c>
      <c r="H334" s="15" t="s">
        <v>327</v>
      </c>
      <c r="I334" s="35">
        <v>390</v>
      </c>
      <c r="J334" s="16">
        <f t="shared" si="27"/>
        <v>193496</v>
      </c>
      <c r="K334" s="17">
        <f t="shared" si="29"/>
        <v>6.929379745022203</v>
      </c>
      <c r="L334" s="17">
        <f t="shared" si="30"/>
        <v>7.3555605988471742</v>
      </c>
      <c r="M334" s="18">
        <f t="shared" si="28"/>
        <v>0</v>
      </c>
      <c r="N334" s="14">
        <v>0</v>
      </c>
    </row>
    <row r="335" spans="2:14" hidden="1">
      <c r="B335" s="14" t="s">
        <v>18</v>
      </c>
      <c r="C335" s="14">
        <v>2</v>
      </c>
      <c r="D335" s="14">
        <v>1</v>
      </c>
      <c r="E335" s="14" t="s">
        <v>415</v>
      </c>
      <c r="F335" s="14">
        <v>7</v>
      </c>
      <c r="G335" s="36">
        <f t="shared" ref="G335:G398" si="31">C335*100+F335</f>
        <v>207</v>
      </c>
      <c r="H335" s="15" t="s">
        <v>328</v>
      </c>
      <c r="I335" s="35">
        <v>497</v>
      </c>
      <c r="J335" s="16">
        <f t="shared" si="27"/>
        <v>193993</v>
      </c>
      <c r="K335" s="17">
        <f t="shared" si="29"/>
        <v>6.947178054719954</v>
      </c>
      <c r="L335" s="17">
        <f t="shared" si="30"/>
        <v>7.3733589085449251</v>
      </c>
      <c r="M335" s="18">
        <f t="shared" si="28"/>
        <v>0</v>
      </c>
      <c r="N335" s="14">
        <v>0</v>
      </c>
    </row>
    <row r="336" spans="2:14" hidden="1">
      <c r="B336" s="14" t="s">
        <v>18</v>
      </c>
      <c r="C336" s="14">
        <v>2</v>
      </c>
      <c r="D336" s="14">
        <v>1</v>
      </c>
      <c r="E336" s="14" t="s">
        <v>416</v>
      </c>
      <c r="F336" s="14">
        <v>8</v>
      </c>
      <c r="G336" s="36">
        <f t="shared" si="31"/>
        <v>208</v>
      </c>
      <c r="H336" s="15" t="s">
        <v>329</v>
      </c>
      <c r="I336" s="35">
        <v>383</v>
      </c>
      <c r="J336" s="16">
        <f t="shared" si="27"/>
        <v>194376</v>
      </c>
      <c r="K336" s="17">
        <f t="shared" si="29"/>
        <v>6.960893854748603</v>
      </c>
      <c r="L336" s="17">
        <f t="shared" si="30"/>
        <v>7.3870747085735742</v>
      </c>
      <c r="M336" s="18">
        <f t="shared" si="28"/>
        <v>0</v>
      </c>
      <c r="N336" s="14">
        <v>0</v>
      </c>
    </row>
    <row r="337" spans="2:14" hidden="1">
      <c r="B337" s="14" t="s">
        <v>18</v>
      </c>
      <c r="C337" s="14">
        <v>2</v>
      </c>
      <c r="D337" s="14">
        <v>1</v>
      </c>
      <c r="E337" s="14" t="s">
        <v>416</v>
      </c>
      <c r="F337" s="14">
        <v>8</v>
      </c>
      <c r="G337" s="36">
        <f t="shared" si="31"/>
        <v>208</v>
      </c>
      <c r="H337" s="15" t="s">
        <v>76</v>
      </c>
      <c r="I337" s="35">
        <v>238</v>
      </c>
      <c r="J337" s="16">
        <f t="shared" si="27"/>
        <v>194614</v>
      </c>
      <c r="K337" s="17">
        <f t="shared" si="29"/>
        <v>6.9694169889700612</v>
      </c>
      <c r="L337" s="17">
        <f t="shared" si="30"/>
        <v>7.3955978427950324</v>
      </c>
      <c r="M337" s="18">
        <f t="shared" si="28"/>
        <v>0</v>
      </c>
      <c r="N337" s="14">
        <v>0</v>
      </c>
    </row>
    <row r="338" spans="2:14" hidden="1">
      <c r="B338" s="14" t="s">
        <v>18</v>
      </c>
      <c r="C338" s="14">
        <v>2</v>
      </c>
      <c r="D338" s="14">
        <v>1</v>
      </c>
      <c r="E338" s="14" t="s">
        <v>416</v>
      </c>
      <c r="F338" s="14">
        <v>8</v>
      </c>
      <c r="G338" s="36">
        <f t="shared" si="31"/>
        <v>208</v>
      </c>
      <c r="H338" s="15" t="s">
        <v>330</v>
      </c>
      <c r="I338" s="35">
        <v>224</v>
      </c>
      <c r="J338" s="16">
        <f t="shared" si="27"/>
        <v>194838</v>
      </c>
      <c r="K338" s="17">
        <f t="shared" si="29"/>
        <v>6.9774387623549634</v>
      </c>
      <c r="L338" s="17">
        <f t="shared" si="30"/>
        <v>7.4036196161799346</v>
      </c>
      <c r="M338" s="18">
        <f t="shared" si="28"/>
        <v>0</v>
      </c>
      <c r="N338" s="14">
        <v>0</v>
      </c>
    </row>
    <row r="339" spans="2:14" hidden="1">
      <c r="B339" s="14" t="s">
        <v>18</v>
      </c>
      <c r="C339" s="14">
        <v>2</v>
      </c>
      <c r="D339" s="14">
        <v>1</v>
      </c>
      <c r="E339" s="14" t="s">
        <v>416</v>
      </c>
      <c r="F339" s="14">
        <v>8</v>
      </c>
      <c r="G339" s="36">
        <f t="shared" si="31"/>
        <v>208</v>
      </c>
      <c r="H339" s="15" t="s">
        <v>331</v>
      </c>
      <c r="I339" s="35">
        <v>247</v>
      </c>
      <c r="J339" s="16">
        <f t="shared" si="27"/>
        <v>195085</v>
      </c>
      <c r="K339" s="17">
        <f t="shared" si="29"/>
        <v>6.986284199971351</v>
      </c>
      <c r="L339" s="17">
        <f t="shared" si="30"/>
        <v>7.4124650537963221</v>
      </c>
      <c r="M339" s="18">
        <f t="shared" si="28"/>
        <v>0</v>
      </c>
      <c r="N339" s="14">
        <v>0</v>
      </c>
    </row>
    <row r="340" spans="2:14" hidden="1">
      <c r="B340" s="14" t="s">
        <v>18</v>
      </c>
      <c r="C340" s="14">
        <v>2</v>
      </c>
      <c r="D340" s="14">
        <v>1</v>
      </c>
      <c r="E340" s="14" t="s">
        <v>416</v>
      </c>
      <c r="F340" s="14">
        <v>8</v>
      </c>
      <c r="G340" s="36">
        <f t="shared" si="31"/>
        <v>208</v>
      </c>
      <c r="H340" s="15" t="s">
        <v>332</v>
      </c>
      <c r="I340" s="35">
        <v>501</v>
      </c>
      <c r="J340" s="16">
        <f t="shared" si="27"/>
        <v>195586</v>
      </c>
      <c r="K340" s="17">
        <f t="shared" si="29"/>
        <v>7.0042257556224037</v>
      </c>
      <c r="L340" s="17">
        <f t="shared" si="30"/>
        <v>7.4304066094473749</v>
      </c>
      <c r="M340" s="18">
        <f t="shared" si="28"/>
        <v>0</v>
      </c>
      <c r="N340" s="14">
        <v>0</v>
      </c>
    </row>
    <row r="341" spans="2:14" hidden="1">
      <c r="B341" s="14" t="s">
        <v>18</v>
      </c>
      <c r="C341" s="14">
        <v>2</v>
      </c>
      <c r="D341" s="14">
        <v>1</v>
      </c>
      <c r="E341" s="14" t="s">
        <v>416</v>
      </c>
      <c r="F341" s="14">
        <v>8</v>
      </c>
      <c r="G341" s="36">
        <f t="shared" si="31"/>
        <v>208</v>
      </c>
      <c r="H341" s="15" t="s">
        <v>333</v>
      </c>
      <c r="I341" s="35">
        <v>788</v>
      </c>
      <c r="J341" s="16">
        <f t="shared" ref="J341:J404" si="32">J340+I341</f>
        <v>196374</v>
      </c>
      <c r="K341" s="17">
        <f t="shared" si="29"/>
        <v>7.0324452084228621</v>
      </c>
      <c r="L341" s="17">
        <f t="shared" si="30"/>
        <v>7.4586260622478333</v>
      </c>
      <c r="M341" s="18">
        <f t="shared" ref="M341:M404" si="33">INT(L341)-INT(L340)</f>
        <v>0</v>
      </c>
      <c r="N341" s="14">
        <v>0</v>
      </c>
    </row>
    <row r="342" spans="2:14" hidden="1">
      <c r="B342" s="14" t="s">
        <v>18</v>
      </c>
      <c r="C342" s="14">
        <v>2</v>
      </c>
      <c r="D342" s="14">
        <v>1</v>
      </c>
      <c r="E342" s="14" t="s">
        <v>416</v>
      </c>
      <c r="F342" s="14">
        <v>8</v>
      </c>
      <c r="G342" s="36">
        <f t="shared" si="31"/>
        <v>208</v>
      </c>
      <c r="H342" s="15" t="s">
        <v>334</v>
      </c>
      <c r="I342" s="35">
        <v>821</v>
      </c>
      <c r="J342" s="16">
        <f t="shared" si="32"/>
        <v>197195</v>
      </c>
      <c r="K342" s="17">
        <f t="shared" si="29"/>
        <v>7.0618464403380603</v>
      </c>
      <c r="L342" s="17">
        <f t="shared" si="30"/>
        <v>7.4880272941630315</v>
      </c>
      <c r="M342" s="18">
        <f t="shared" si="33"/>
        <v>0</v>
      </c>
      <c r="N342" s="14">
        <v>1</v>
      </c>
    </row>
    <row r="343" spans="2:14" hidden="1">
      <c r="B343" s="14" t="s">
        <v>18</v>
      </c>
      <c r="C343" s="14">
        <v>2</v>
      </c>
      <c r="D343" s="14">
        <v>1</v>
      </c>
      <c r="E343" s="14" t="s">
        <v>416</v>
      </c>
      <c r="F343" s="14">
        <v>8</v>
      </c>
      <c r="G343" s="36">
        <f t="shared" si="31"/>
        <v>208</v>
      </c>
      <c r="H343" s="15" t="s">
        <v>335</v>
      </c>
      <c r="I343" s="35">
        <v>567</v>
      </c>
      <c r="J343" s="16">
        <f t="shared" si="32"/>
        <v>197762</v>
      </c>
      <c r="K343" s="17">
        <f t="shared" si="29"/>
        <v>7.0821515542185933</v>
      </c>
      <c r="L343" s="17">
        <f t="shared" si="30"/>
        <v>7.5083324080435645</v>
      </c>
      <c r="M343" s="18">
        <f t="shared" si="33"/>
        <v>0</v>
      </c>
      <c r="N343" s="14">
        <v>0</v>
      </c>
    </row>
    <row r="344" spans="2:14" hidden="1">
      <c r="B344" s="14" t="s">
        <v>18</v>
      </c>
      <c r="C344" s="14">
        <v>2</v>
      </c>
      <c r="D344" s="14">
        <v>1</v>
      </c>
      <c r="E344" s="14" t="s">
        <v>416</v>
      </c>
      <c r="F344" s="14">
        <v>8</v>
      </c>
      <c r="G344" s="36">
        <f t="shared" si="31"/>
        <v>208</v>
      </c>
      <c r="H344" s="15" t="s">
        <v>336</v>
      </c>
      <c r="I344" s="35">
        <v>531</v>
      </c>
      <c r="J344" s="16">
        <f t="shared" si="32"/>
        <v>198293</v>
      </c>
      <c r="K344" s="17">
        <f t="shared" si="29"/>
        <v>7.1011674545194099</v>
      </c>
      <c r="L344" s="17">
        <f t="shared" si="30"/>
        <v>7.5273483083443811</v>
      </c>
      <c r="M344" s="18">
        <f t="shared" si="33"/>
        <v>0</v>
      </c>
      <c r="N344" s="14">
        <v>0</v>
      </c>
    </row>
    <row r="345" spans="2:14" hidden="1">
      <c r="B345" s="14" t="s">
        <v>18</v>
      </c>
      <c r="C345" s="14">
        <v>2</v>
      </c>
      <c r="D345" s="14">
        <v>1</v>
      </c>
      <c r="E345" s="14" t="s">
        <v>416</v>
      </c>
      <c r="F345" s="14">
        <v>8</v>
      </c>
      <c r="G345" s="36">
        <f t="shared" si="31"/>
        <v>208</v>
      </c>
      <c r="H345" s="15" t="s">
        <v>337</v>
      </c>
      <c r="I345" s="35">
        <v>355</v>
      </c>
      <c r="J345" s="16">
        <f t="shared" si="32"/>
        <v>198648</v>
      </c>
      <c r="K345" s="17">
        <f t="shared" si="29"/>
        <v>7.1138805328749459</v>
      </c>
      <c r="L345" s="17">
        <f t="shared" si="30"/>
        <v>7.5400613866999171</v>
      </c>
      <c r="M345" s="18">
        <f t="shared" si="33"/>
        <v>0</v>
      </c>
      <c r="N345" s="14">
        <v>0</v>
      </c>
    </row>
    <row r="346" spans="2:14" hidden="1">
      <c r="B346" s="14" t="s">
        <v>18</v>
      </c>
      <c r="C346" s="14">
        <v>2</v>
      </c>
      <c r="D346" s="14">
        <v>1</v>
      </c>
      <c r="E346" s="14" t="s">
        <v>416</v>
      </c>
      <c r="F346" s="14">
        <v>8</v>
      </c>
      <c r="G346" s="36">
        <f t="shared" si="31"/>
        <v>208</v>
      </c>
      <c r="H346" s="15" t="s">
        <v>338</v>
      </c>
      <c r="I346" s="35">
        <v>364</v>
      </c>
      <c r="J346" s="16">
        <f t="shared" si="32"/>
        <v>199012</v>
      </c>
      <c r="K346" s="17">
        <f t="shared" si="29"/>
        <v>7.1269159146254122</v>
      </c>
      <c r="L346" s="17">
        <f t="shared" si="30"/>
        <v>7.5530967684503834</v>
      </c>
      <c r="M346" s="18">
        <f t="shared" si="33"/>
        <v>0</v>
      </c>
      <c r="N346" s="14">
        <v>0</v>
      </c>
    </row>
    <row r="347" spans="2:14" hidden="1">
      <c r="B347" s="14" t="s">
        <v>18</v>
      </c>
      <c r="C347" s="14">
        <v>2</v>
      </c>
      <c r="D347" s="14">
        <v>1</v>
      </c>
      <c r="E347" s="14" t="s">
        <v>416</v>
      </c>
      <c r="F347" s="14">
        <v>8</v>
      </c>
      <c r="G347" s="36">
        <f t="shared" si="31"/>
        <v>208</v>
      </c>
      <c r="H347" s="15" t="s">
        <v>339</v>
      </c>
      <c r="I347" s="35">
        <v>526</v>
      </c>
      <c r="J347" s="16">
        <f t="shared" si="32"/>
        <v>199538</v>
      </c>
      <c r="K347" s="17">
        <f t="shared" si="29"/>
        <v>7.1457527574846011</v>
      </c>
      <c r="L347" s="17">
        <f t="shared" si="30"/>
        <v>7.5719336113095723</v>
      </c>
      <c r="M347" s="18">
        <f t="shared" si="33"/>
        <v>0</v>
      </c>
      <c r="N347" s="14">
        <v>0</v>
      </c>
    </row>
    <row r="348" spans="2:14" hidden="1">
      <c r="B348" s="14" t="s">
        <v>18</v>
      </c>
      <c r="C348" s="14">
        <v>2</v>
      </c>
      <c r="D348" s="14">
        <v>1</v>
      </c>
      <c r="E348" s="14" t="s">
        <v>416</v>
      </c>
      <c r="F348" s="14">
        <v>8</v>
      </c>
      <c r="G348" s="36">
        <f t="shared" si="31"/>
        <v>208</v>
      </c>
      <c r="H348" s="15" t="s">
        <v>340</v>
      </c>
      <c r="I348" s="35">
        <v>400</v>
      </c>
      <c r="J348" s="16">
        <f t="shared" si="32"/>
        <v>199938</v>
      </c>
      <c r="K348" s="17">
        <f t="shared" si="29"/>
        <v>7.160077352814783</v>
      </c>
      <c r="L348" s="17">
        <f t="shared" si="30"/>
        <v>7.5862582066397541</v>
      </c>
      <c r="M348" s="18">
        <f t="shared" si="33"/>
        <v>0</v>
      </c>
      <c r="N348" s="14">
        <v>0</v>
      </c>
    </row>
    <row r="349" spans="2:14" hidden="1">
      <c r="B349" s="14" t="s">
        <v>18</v>
      </c>
      <c r="C349" s="14">
        <v>2</v>
      </c>
      <c r="D349" s="14">
        <v>1</v>
      </c>
      <c r="E349" s="14" t="s">
        <v>416</v>
      </c>
      <c r="F349" s="14">
        <v>8</v>
      </c>
      <c r="G349" s="36">
        <f t="shared" si="31"/>
        <v>208</v>
      </c>
      <c r="H349" s="15" t="s">
        <v>341</v>
      </c>
      <c r="I349" s="35">
        <v>431</v>
      </c>
      <c r="J349" s="16">
        <f t="shared" si="32"/>
        <v>200369</v>
      </c>
      <c r="K349" s="17">
        <f t="shared" si="29"/>
        <v>7.1755121042830536</v>
      </c>
      <c r="L349" s="17">
        <f t="shared" si="30"/>
        <v>7.6016929581080248</v>
      </c>
      <c r="M349" s="18">
        <f t="shared" si="33"/>
        <v>0</v>
      </c>
      <c r="N349" s="14">
        <v>0</v>
      </c>
    </row>
    <row r="350" spans="2:14" hidden="1">
      <c r="B350" s="14" t="s">
        <v>18</v>
      </c>
      <c r="C350" s="14">
        <v>2</v>
      </c>
      <c r="D350" s="14">
        <v>1</v>
      </c>
      <c r="E350" s="14" t="s">
        <v>416</v>
      </c>
      <c r="F350" s="14">
        <v>8</v>
      </c>
      <c r="G350" s="36">
        <f t="shared" si="31"/>
        <v>208</v>
      </c>
      <c r="H350" s="15" t="s">
        <v>342</v>
      </c>
      <c r="I350" s="35">
        <v>753</v>
      </c>
      <c r="J350" s="16">
        <f t="shared" si="32"/>
        <v>201122</v>
      </c>
      <c r="K350" s="17">
        <f t="shared" si="29"/>
        <v>7.2024781549921215</v>
      </c>
      <c r="L350" s="17">
        <f t="shared" si="30"/>
        <v>7.6286590088170927</v>
      </c>
      <c r="M350" s="18">
        <f t="shared" si="33"/>
        <v>0</v>
      </c>
      <c r="N350" s="14">
        <v>0</v>
      </c>
    </row>
    <row r="351" spans="2:14" hidden="1">
      <c r="B351" s="14" t="s">
        <v>18</v>
      </c>
      <c r="C351" s="14">
        <v>2</v>
      </c>
      <c r="D351" s="14">
        <v>1</v>
      </c>
      <c r="E351" s="14" t="s">
        <v>416</v>
      </c>
      <c r="F351" s="14">
        <v>8</v>
      </c>
      <c r="G351" s="36">
        <f t="shared" si="31"/>
        <v>208</v>
      </c>
      <c r="H351" s="15" t="s">
        <v>343</v>
      </c>
      <c r="I351" s="35">
        <v>431</v>
      </c>
      <c r="J351" s="16">
        <f t="shared" si="32"/>
        <v>201553</v>
      </c>
      <c r="K351" s="17">
        <f t="shared" si="29"/>
        <v>7.2179129064603922</v>
      </c>
      <c r="L351" s="17">
        <f t="shared" si="30"/>
        <v>7.6440937602853634</v>
      </c>
      <c r="M351" s="18">
        <f t="shared" si="33"/>
        <v>0</v>
      </c>
      <c r="N351" s="14">
        <v>0</v>
      </c>
    </row>
    <row r="352" spans="2:14" hidden="1">
      <c r="B352" s="14" t="s">
        <v>18</v>
      </c>
      <c r="C352" s="14">
        <v>2</v>
      </c>
      <c r="D352" s="14">
        <v>1</v>
      </c>
      <c r="E352" s="14" t="s">
        <v>416</v>
      </c>
      <c r="F352" s="14">
        <v>8</v>
      </c>
      <c r="G352" s="36">
        <f t="shared" si="31"/>
        <v>208</v>
      </c>
      <c r="H352" s="15" t="s">
        <v>344</v>
      </c>
      <c r="I352" s="35">
        <v>561</v>
      </c>
      <c r="J352" s="16">
        <f t="shared" si="32"/>
        <v>202114</v>
      </c>
      <c r="K352" s="17">
        <f t="shared" si="29"/>
        <v>7.2380031514109726</v>
      </c>
      <c r="L352" s="17">
        <f t="shared" si="30"/>
        <v>7.6641840052359438</v>
      </c>
      <c r="M352" s="18">
        <f t="shared" si="33"/>
        <v>0</v>
      </c>
      <c r="N352" s="14">
        <v>0</v>
      </c>
    </row>
    <row r="353" spans="2:14" hidden="1">
      <c r="B353" s="14" t="s">
        <v>18</v>
      </c>
      <c r="C353" s="14">
        <v>2</v>
      </c>
      <c r="D353" s="14">
        <v>1</v>
      </c>
      <c r="E353" s="14" t="s">
        <v>416</v>
      </c>
      <c r="F353" s="14">
        <v>8</v>
      </c>
      <c r="G353" s="36">
        <f t="shared" si="31"/>
        <v>208</v>
      </c>
      <c r="H353" s="15" t="s">
        <v>345</v>
      </c>
      <c r="I353" s="35">
        <v>341</v>
      </c>
      <c r="J353" s="16">
        <f t="shared" si="32"/>
        <v>202455</v>
      </c>
      <c r="K353" s="17">
        <f t="shared" si="29"/>
        <v>7.2502148689299526</v>
      </c>
      <c r="L353" s="17">
        <f t="shared" si="30"/>
        <v>7.6763957227549238</v>
      </c>
      <c r="M353" s="18">
        <f t="shared" si="33"/>
        <v>0</v>
      </c>
      <c r="N353" s="14">
        <v>0</v>
      </c>
    </row>
    <row r="354" spans="2:14" hidden="1">
      <c r="B354" s="14" t="s">
        <v>18</v>
      </c>
      <c r="C354" s="14">
        <v>2</v>
      </c>
      <c r="D354" s="14">
        <v>1</v>
      </c>
      <c r="E354" s="14" t="s">
        <v>416</v>
      </c>
      <c r="F354" s="14">
        <v>8</v>
      </c>
      <c r="G354" s="36">
        <f t="shared" si="31"/>
        <v>208</v>
      </c>
      <c r="H354" s="15" t="s">
        <v>346</v>
      </c>
      <c r="I354" s="35">
        <v>657</v>
      </c>
      <c r="J354" s="16">
        <f t="shared" si="32"/>
        <v>203112</v>
      </c>
      <c r="K354" s="17">
        <f t="shared" si="29"/>
        <v>7.2737430167597763</v>
      </c>
      <c r="L354" s="17">
        <f t="shared" si="30"/>
        <v>7.6999238705847475</v>
      </c>
      <c r="M354" s="18">
        <f t="shared" si="33"/>
        <v>0</v>
      </c>
      <c r="N354" s="14">
        <v>0</v>
      </c>
    </row>
    <row r="355" spans="2:14" hidden="1">
      <c r="B355" s="14" t="s">
        <v>18</v>
      </c>
      <c r="C355" s="14">
        <v>2</v>
      </c>
      <c r="D355" s="14">
        <v>1</v>
      </c>
      <c r="E355" s="14" t="s">
        <v>416</v>
      </c>
      <c r="F355" s="14">
        <v>8</v>
      </c>
      <c r="G355" s="36">
        <f t="shared" si="31"/>
        <v>208</v>
      </c>
      <c r="H355" s="15" t="s">
        <v>347</v>
      </c>
      <c r="I355" s="35">
        <v>457</v>
      </c>
      <c r="J355" s="16">
        <f t="shared" si="32"/>
        <v>203569</v>
      </c>
      <c r="K355" s="17">
        <f t="shared" si="29"/>
        <v>7.2901088669245091</v>
      </c>
      <c r="L355" s="17">
        <f t="shared" si="30"/>
        <v>7.7162897207494803</v>
      </c>
      <c r="M355" s="18">
        <f t="shared" si="33"/>
        <v>0</v>
      </c>
      <c r="N355" s="14">
        <v>0</v>
      </c>
    </row>
    <row r="356" spans="2:14" hidden="1">
      <c r="B356" s="14" t="s">
        <v>18</v>
      </c>
      <c r="C356" s="14">
        <v>2</v>
      </c>
      <c r="D356" s="14">
        <v>1</v>
      </c>
      <c r="E356" s="14" t="s">
        <v>416</v>
      </c>
      <c r="F356" s="14">
        <v>8</v>
      </c>
      <c r="G356" s="36">
        <f t="shared" si="31"/>
        <v>208</v>
      </c>
      <c r="H356" s="15" t="s">
        <v>348</v>
      </c>
      <c r="I356" s="35">
        <v>521</v>
      </c>
      <c r="J356" s="16">
        <f t="shared" si="32"/>
        <v>204090</v>
      </c>
      <c r="K356" s="17">
        <f t="shared" si="29"/>
        <v>7.3087666523420713</v>
      </c>
      <c r="L356" s="17">
        <f t="shared" si="30"/>
        <v>7.7349475061670425</v>
      </c>
      <c r="M356" s="18">
        <f t="shared" si="33"/>
        <v>0</v>
      </c>
      <c r="N356" s="14">
        <v>0</v>
      </c>
    </row>
    <row r="357" spans="2:14" hidden="1">
      <c r="B357" s="14" t="s">
        <v>18</v>
      </c>
      <c r="C357" s="14">
        <v>2</v>
      </c>
      <c r="D357" s="14">
        <v>1</v>
      </c>
      <c r="E357" s="14" t="s">
        <v>416</v>
      </c>
      <c r="F357" s="14">
        <v>8</v>
      </c>
      <c r="G357" s="36">
        <f t="shared" si="31"/>
        <v>208</v>
      </c>
      <c r="H357" s="15" t="s">
        <v>349</v>
      </c>
      <c r="I357" s="35">
        <v>433</v>
      </c>
      <c r="J357" s="16">
        <f t="shared" si="32"/>
        <v>204523</v>
      </c>
      <c r="K357" s="17">
        <f t="shared" si="29"/>
        <v>7.3242730267869929</v>
      </c>
      <c r="L357" s="17">
        <f t="shared" si="30"/>
        <v>7.7504538806119641</v>
      </c>
      <c r="M357" s="18">
        <f t="shared" si="33"/>
        <v>0</v>
      </c>
      <c r="N357" s="14">
        <v>0</v>
      </c>
    </row>
    <row r="358" spans="2:14" hidden="1">
      <c r="B358" s="14" t="s">
        <v>18</v>
      </c>
      <c r="C358" s="14">
        <v>2</v>
      </c>
      <c r="D358" s="14">
        <v>1</v>
      </c>
      <c r="E358" s="14" t="s">
        <v>416</v>
      </c>
      <c r="F358" s="14">
        <v>8</v>
      </c>
      <c r="G358" s="36">
        <f t="shared" si="31"/>
        <v>208</v>
      </c>
      <c r="H358" s="15" t="s">
        <v>350</v>
      </c>
      <c r="I358" s="35">
        <v>645</v>
      </c>
      <c r="J358" s="16">
        <f t="shared" si="32"/>
        <v>205168</v>
      </c>
      <c r="K358" s="17">
        <f t="shared" si="29"/>
        <v>7.3473714367569114</v>
      </c>
      <c r="L358" s="17">
        <f t="shared" si="30"/>
        <v>7.7735522905818826</v>
      </c>
      <c r="M358" s="18">
        <f t="shared" si="33"/>
        <v>0</v>
      </c>
      <c r="N358" s="14">
        <v>0</v>
      </c>
    </row>
    <row r="359" spans="2:14" hidden="1">
      <c r="B359" s="14" t="s">
        <v>18</v>
      </c>
      <c r="C359" s="14">
        <v>2</v>
      </c>
      <c r="D359" s="14">
        <v>1</v>
      </c>
      <c r="E359" s="14" t="s">
        <v>416</v>
      </c>
      <c r="F359" s="14">
        <v>8</v>
      </c>
      <c r="G359" s="36">
        <f t="shared" si="31"/>
        <v>208</v>
      </c>
      <c r="H359" s="15" t="s">
        <v>351</v>
      </c>
      <c r="I359" s="35">
        <v>265</v>
      </c>
      <c r="J359" s="16">
        <f t="shared" si="32"/>
        <v>205433</v>
      </c>
      <c r="K359" s="17">
        <f t="shared" si="29"/>
        <v>7.3568614811631567</v>
      </c>
      <c r="L359" s="17">
        <f t="shared" si="30"/>
        <v>7.7830423349881279</v>
      </c>
      <c r="M359" s="18">
        <f t="shared" si="33"/>
        <v>0</v>
      </c>
      <c r="N359" s="14">
        <v>0</v>
      </c>
    </row>
    <row r="360" spans="2:14" hidden="1">
      <c r="B360" s="14" t="s">
        <v>18</v>
      </c>
      <c r="C360" s="14">
        <v>2</v>
      </c>
      <c r="D360" s="14">
        <v>1</v>
      </c>
      <c r="E360" s="14" t="s">
        <v>416</v>
      </c>
      <c r="F360" s="14">
        <v>8</v>
      </c>
      <c r="G360" s="36">
        <f t="shared" si="31"/>
        <v>208</v>
      </c>
      <c r="H360" s="15" t="s">
        <v>352</v>
      </c>
      <c r="I360" s="35">
        <v>264</v>
      </c>
      <c r="J360" s="16">
        <f t="shared" si="32"/>
        <v>205697</v>
      </c>
      <c r="K360" s="17">
        <f t="shared" si="29"/>
        <v>7.3663157140810771</v>
      </c>
      <c r="L360" s="17">
        <f t="shared" si="30"/>
        <v>7.7924965679060483</v>
      </c>
      <c r="M360" s="18">
        <f t="shared" si="33"/>
        <v>0</v>
      </c>
      <c r="N360" s="14">
        <v>0</v>
      </c>
    </row>
    <row r="361" spans="2:14" hidden="1">
      <c r="B361" s="14" t="s">
        <v>18</v>
      </c>
      <c r="C361" s="14">
        <v>2</v>
      </c>
      <c r="D361" s="14">
        <v>1</v>
      </c>
      <c r="E361" s="14" t="s">
        <v>416</v>
      </c>
      <c r="F361" s="14">
        <v>8</v>
      </c>
      <c r="G361" s="36">
        <f t="shared" si="31"/>
        <v>208</v>
      </c>
      <c r="H361" s="15" t="s">
        <v>353</v>
      </c>
      <c r="I361" s="35">
        <v>251</v>
      </c>
      <c r="J361" s="16">
        <f t="shared" si="32"/>
        <v>205948</v>
      </c>
      <c r="K361" s="17">
        <f t="shared" si="29"/>
        <v>7.3753043976507664</v>
      </c>
      <c r="L361" s="17">
        <f t="shared" si="30"/>
        <v>7.8014852514757376</v>
      </c>
      <c r="M361" s="18">
        <f t="shared" si="33"/>
        <v>0</v>
      </c>
      <c r="N361" s="14">
        <v>0</v>
      </c>
    </row>
    <row r="362" spans="2:14" hidden="1">
      <c r="B362" s="14" t="s">
        <v>18</v>
      </c>
      <c r="C362" s="14">
        <v>2</v>
      </c>
      <c r="D362" s="14">
        <v>1</v>
      </c>
      <c r="E362" s="14" t="s">
        <v>416</v>
      </c>
      <c r="F362" s="14">
        <v>8</v>
      </c>
      <c r="G362" s="36">
        <f t="shared" si="31"/>
        <v>208</v>
      </c>
      <c r="H362" s="15" t="s">
        <v>354</v>
      </c>
      <c r="I362" s="35">
        <v>408</v>
      </c>
      <c r="J362" s="16">
        <f t="shared" si="32"/>
        <v>206356</v>
      </c>
      <c r="K362" s="17">
        <f t="shared" si="29"/>
        <v>7.3899154848875517</v>
      </c>
      <c r="L362" s="17">
        <f t="shared" si="30"/>
        <v>7.8160963387125229</v>
      </c>
      <c r="M362" s="18">
        <f t="shared" si="33"/>
        <v>0</v>
      </c>
      <c r="N362" s="14">
        <v>0</v>
      </c>
    </row>
    <row r="363" spans="2:14" hidden="1">
      <c r="B363" s="14" t="s">
        <v>18</v>
      </c>
      <c r="C363" s="14">
        <v>2</v>
      </c>
      <c r="D363" s="14">
        <v>1</v>
      </c>
      <c r="E363" s="14" t="s">
        <v>416</v>
      </c>
      <c r="F363" s="14">
        <v>8</v>
      </c>
      <c r="G363" s="36">
        <f t="shared" si="31"/>
        <v>208</v>
      </c>
      <c r="H363" s="15" t="s">
        <v>355</v>
      </c>
      <c r="I363" s="35">
        <v>429</v>
      </c>
      <c r="J363" s="16">
        <f t="shared" si="32"/>
        <v>206785</v>
      </c>
      <c r="K363" s="17">
        <f t="shared" si="29"/>
        <v>7.4052786133791724</v>
      </c>
      <c r="L363" s="17">
        <f t="shared" si="30"/>
        <v>7.8314594672041435</v>
      </c>
      <c r="M363" s="18">
        <f t="shared" si="33"/>
        <v>0</v>
      </c>
      <c r="N363" s="14">
        <v>0</v>
      </c>
    </row>
    <row r="364" spans="2:14" hidden="1">
      <c r="B364" s="14" t="s">
        <v>18</v>
      </c>
      <c r="C364" s="14">
        <v>2</v>
      </c>
      <c r="D364" s="14">
        <v>1</v>
      </c>
      <c r="E364" s="14" t="s">
        <v>416</v>
      </c>
      <c r="F364" s="14">
        <v>8</v>
      </c>
      <c r="G364" s="36">
        <f t="shared" si="31"/>
        <v>208</v>
      </c>
      <c r="H364" s="15" t="s">
        <v>356</v>
      </c>
      <c r="I364" s="35">
        <v>480</v>
      </c>
      <c r="J364" s="16">
        <f t="shared" si="32"/>
        <v>207265</v>
      </c>
      <c r="K364" s="17">
        <f t="shared" si="29"/>
        <v>7.4224681277753906</v>
      </c>
      <c r="L364" s="17">
        <f t="shared" si="30"/>
        <v>7.8486489816003617</v>
      </c>
      <c r="M364" s="18">
        <f t="shared" si="33"/>
        <v>0</v>
      </c>
      <c r="N364" s="14">
        <v>0</v>
      </c>
    </row>
    <row r="365" spans="2:14" hidden="1">
      <c r="B365" s="14" t="s">
        <v>18</v>
      </c>
      <c r="C365" s="14">
        <v>2</v>
      </c>
      <c r="D365" s="14">
        <v>1</v>
      </c>
      <c r="E365" s="14" t="s">
        <v>416</v>
      </c>
      <c r="F365" s="14">
        <v>8</v>
      </c>
      <c r="G365" s="36">
        <f t="shared" si="31"/>
        <v>208</v>
      </c>
      <c r="H365" s="15" t="s">
        <v>357</v>
      </c>
      <c r="I365" s="35">
        <v>715</v>
      </c>
      <c r="J365" s="16">
        <f t="shared" si="32"/>
        <v>207980</v>
      </c>
      <c r="K365" s="17">
        <f t="shared" si="29"/>
        <v>7.4480733419280902</v>
      </c>
      <c r="L365" s="17">
        <f t="shared" si="30"/>
        <v>7.8742541957530614</v>
      </c>
      <c r="M365" s="18">
        <f t="shared" si="33"/>
        <v>0</v>
      </c>
      <c r="N365" s="14">
        <v>0</v>
      </c>
    </row>
    <row r="366" spans="2:14" hidden="1">
      <c r="B366" s="14" t="s">
        <v>18</v>
      </c>
      <c r="C366" s="14">
        <v>2</v>
      </c>
      <c r="D366" s="14">
        <v>1</v>
      </c>
      <c r="E366" s="14" t="s">
        <v>416</v>
      </c>
      <c r="F366" s="14">
        <v>8</v>
      </c>
      <c r="G366" s="36">
        <f t="shared" si="31"/>
        <v>208</v>
      </c>
      <c r="H366" s="15" t="s">
        <v>153</v>
      </c>
      <c r="I366" s="35">
        <v>350</v>
      </c>
      <c r="J366" s="16">
        <f t="shared" si="32"/>
        <v>208330</v>
      </c>
      <c r="K366" s="17">
        <f t="shared" si="29"/>
        <v>7.4606073628419995</v>
      </c>
      <c r="L366" s="17">
        <f t="shared" si="30"/>
        <v>7.8867882166669707</v>
      </c>
      <c r="M366" s="18">
        <f t="shared" si="33"/>
        <v>0</v>
      </c>
      <c r="N366" s="14">
        <v>0</v>
      </c>
    </row>
    <row r="367" spans="2:14" hidden="1">
      <c r="B367" s="14" t="s">
        <v>18</v>
      </c>
      <c r="C367" s="14">
        <v>2</v>
      </c>
      <c r="D367" s="14">
        <v>1</v>
      </c>
      <c r="E367" s="14" t="s">
        <v>416</v>
      </c>
      <c r="F367" s="14">
        <v>8</v>
      </c>
      <c r="G367" s="36">
        <f t="shared" si="31"/>
        <v>208</v>
      </c>
      <c r="H367" s="15" t="s">
        <v>358</v>
      </c>
      <c r="I367" s="35">
        <v>649</v>
      </c>
      <c r="J367" s="16">
        <f t="shared" si="32"/>
        <v>208979</v>
      </c>
      <c r="K367" s="17">
        <f t="shared" si="29"/>
        <v>7.4838490187652198</v>
      </c>
      <c r="L367" s="17">
        <f t="shared" si="30"/>
        <v>7.910029872590191</v>
      </c>
      <c r="M367" s="18">
        <f t="shared" si="33"/>
        <v>0</v>
      </c>
      <c r="N367" s="14">
        <v>0</v>
      </c>
    </row>
    <row r="368" spans="2:14" hidden="1">
      <c r="B368" s="14" t="s">
        <v>18</v>
      </c>
      <c r="C368" s="14">
        <v>2</v>
      </c>
      <c r="D368" s="14">
        <v>1</v>
      </c>
      <c r="E368" s="14" t="s">
        <v>416</v>
      </c>
      <c r="F368" s="14">
        <v>8</v>
      </c>
      <c r="G368" s="36">
        <f t="shared" si="31"/>
        <v>208</v>
      </c>
      <c r="H368" s="15" t="s">
        <v>359</v>
      </c>
      <c r="I368" s="35">
        <v>778</v>
      </c>
      <c r="J368" s="16">
        <f t="shared" si="32"/>
        <v>209757</v>
      </c>
      <c r="K368" s="17">
        <f t="shared" si="29"/>
        <v>7.5117103566824239</v>
      </c>
      <c r="L368" s="17">
        <f t="shared" si="30"/>
        <v>7.9378912105073951</v>
      </c>
      <c r="M368" s="18">
        <f t="shared" si="33"/>
        <v>0</v>
      </c>
      <c r="N368" s="14">
        <v>0</v>
      </c>
    </row>
    <row r="369" spans="2:14" hidden="1">
      <c r="B369" s="14" t="s">
        <v>18</v>
      </c>
      <c r="C369" s="14">
        <v>2</v>
      </c>
      <c r="D369" s="14">
        <v>1</v>
      </c>
      <c r="E369" s="14" t="s">
        <v>416</v>
      </c>
      <c r="F369" s="14">
        <v>8</v>
      </c>
      <c r="G369" s="36">
        <f t="shared" si="31"/>
        <v>208</v>
      </c>
      <c r="H369" s="15" t="s">
        <v>360</v>
      </c>
      <c r="I369" s="35">
        <v>621</v>
      </c>
      <c r="J369" s="16">
        <f t="shared" si="32"/>
        <v>210378</v>
      </c>
      <c r="K369" s="17">
        <f t="shared" si="29"/>
        <v>7.5339492909325312</v>
      </c>
      <c r="L369" s="17">
        <f t="shared" si="30"/>
        <v>7.9601301447575024</v>
      </c>
      <c r="M369" s="18">
        <f t="shared" si="33"/>
        <v>0</v>
      </c>
      <c r="N369" s="14">
        <v>0</v>
      </c>
    </row>
    <row r="370" spans="2:14" hidden="1">
      <c r="B370" s="14" t="s">
        <v>18</v>
      </c>
      <c r="C370" s="14">
        <v>2</v>
      </c>
      <c r="D370" s="14">
        <v>1</v>
      </c>
      <c r="E370" s="14" t="s">
        <v>416</v>
      </c>
      <c r="F370" s="14">
        <v>8</v>
      </c>
      <c r="G370" s="36">
        <f t="shared" si="31"/>
        <v>208</v>
      </c>
      <c r="H370" s="15" t="s">
        <v>361</v>
      </c>
      <c r="I370" s="35">
        <v>431</v>
      </c>
      <c r="J370" s="16">
        <f t="shared" si="32"/>
        <v>210809</v>
      </c>
      <c r="K370" s="17">
        <f t="shared" si="29"/>
        <v>7.5493840424008019</v>
      </c>
      <c r="L370" s="17">
        <f t="shared" si="30"/>
        <v>7.975564896225773</v>
      </c>
      <c r="M370" s="18">
        <f t="shared" si="33"/>
        <v>0</v>
      </c>
      <c r="N370" s="14">
        <v>0</v>
      </c>
    </row>
    <row r="371" spans="2:14" hidden="1">
      <c r="B371" s="14" t="s">
        <v>18</v>
      </c>
      <c r="C371" s="14">
        <v>2</v>
      </c>
      <c r="D371" s="14">
        <v>1</v>
      </c>
      <c r="E371" s="14" t="s">
        <v>416</v>
      </c>
      <c r="F371" s="14">
        <v>8</v>
      </c>
      <c r="G371" s="36">
        <f t="shared" si="31"/>
        <v>208</v>
      </c>
      <c r="H371" s="15" t="s">
        <v>362</v>
      </c>
      <c r="I371" s="35">
        <v>741</v>
      </c>
      <c r="J371" s="16">
        <f t="shared" si="32"/>
        <v>211550</v>
      </c>
      <c r="K371" s="17">
        <f t="shared" si="29"/>
        <v>7.5759203552499645</v>
      </c>
      <c r="L371" s="17">
        <f t="shared" si="30"/>
        <v>8.0021012090749366</v>
      </c>
      <c r="M371" s="18">
        <f t="shared" si="33"/>
        <v>1</v>
      </c>
      <c r="N371" s="14">
        <v>0</v>
      </c>
    </row>
    <row r="372" spans="2:14" hidden="1">
      <c r="B372" s="14" t="s">
        <v>18</v>
      </c>
      <c r="C372" s="14">
        <v>2</v>
      </c>
      <c r="D372" s="14">
        <v>1</v>
      </c>
      <c r="E372" s="14" t="s">
        <v>416</v>
      </c>
      <c r="F372" s="14">
        <v>8</v>
      </c>
      <c r="G372" s="36">
        <f t="shared" si="31"/>
        <v>208</v>
      </c>
      <c r="H372" s="15" t="s">
        <v>363</v>
      </c>
      <c r="I372" s="35">
        <v>831</v>
      </c>
      <c r="J372" s="16">
        <f t="shared" si="32"/>
        <v>212381</v>
      </c>
      <c r="K372" s="17">
        <f t="shared" si="29"/>
        <v>7.605679702048417</v>
      </c>
      <c r="L372" s="17">
        <f t="shared" si="30"/>
        <v>8.0318605558733882</v>
      </c>
      <c r="M372" s="18">
        <f t="shared" si="33"/>
        <v>0</v>
      </c>
      <c r="N372" s="14">
        <v>0</v>
      </c>
    </row>
    <row r="373" spans="2:14" hidden="1">
      <c r="B373" s="14" t="s">
        <v>18</v>
      </c>
      <c r="C373" s="14">
        <v>2</v>
      </c>
      <c r="D373" s="14">
        <v>1</v>
      </c>
      <c r="E373" s="14" t="s">
        <v>416</v>
      </c>
      <c r="F373" s="14">
        <v>8</v>
      </c>
      <c r="G373" s="36">
        <f t="shared" si="31"/>
        <v>208</v>
      </c>
      <c r="H373" s="15" t="s">
        <v>364</v>
      </c>
      <c r="I373" s="35">
        <v>921</v>
      </c>
      <c r="J373" s="16">
        <f t="shared" si="32"/>
        <v>213302</v>
      </c>
      <c r="K373" s="17">
        <f t="shared" si="29"/>
        <v>7.6386620827961611</v>
      </c>
      <c r="L373" s="17">
        <f t="shared" si="30"/>
        <v>8.0648429366211332</v>
      </c>
      <c r="M373" s="18">
        <f t="shared" si="33"/>
        <v>0</v>
      </c>
      <c r="N373" s="14">
        <v>0</v>
      </c>
    </row>
    <row r="374" spans="2:14" hidden="1">
      <c r="B374" s="14" t="s">
        <v>18</v>
      </c>
      <c r="C374" s="14">
        <v>2</v>
      </c>
      <c r="D374" s="14">
        <v>1</v>
      </c>
      <c r="E374" s="14" t="s">
        <v>416</v>
      </c>
      <c r="F374" s="14">
        <v>8</v>
      </c>
      <c r="G374" s="36">
        <f t="shared" si="31"/>
        <v>208</v>
      </c>
      <c r="H374" s="15" t="s">
        <v>365</v>
      </c>
      <c r="I374" s="35">
        <v>449</v>
      </c>
      <c r="J374" s="16">
        <f t="shared" si="32"/>
        <v>213751</v>
      </c>
      <c r="K374" s="17">
        <f t="shared" si="29"/>
        <v>7.6547414410542904</v>
      </c>
      <c r="L374" s="17">
        <f t="shared" si="30"/>
        <v>8.0809222948792616</v>
      </c>
      <c r="M374" s="18">
        <f t="shared" si="33"/>
        <v>0</v>
      </c>
      <c r="N374" s="14">
        <v>0</v>
      </c>
    </row>
    <row r="375" spans="2:14" hidden="1">
      <c r="B375" s="14" t="s">
        <v>18</v>
      </c>
      <c r="C375" s="14">
        <v>2</v>
      </c>
      <c r="D375" s="14">
        <v>1</v>
      </c>
      <c r="E375" s="14" t="s">
        <v>416</v>
      </c>
      <c r="F375" s="14">
        <v>8</v>
      </c>
      <c r="G375" s="36">
        <f t="shared" si="31"/>
        <v>208</v>
      </c>
      <c r="H375" s="15" t="s">
        <v>366</v>
      </c>
      <c r="I375" s="35">
        <v>331</v>
      </c>
      <c r="J375" s="16">
        <f t="shared" si="32"/>
        <v>214082</v>
      </c>
      <c r="K375" s="17">
        <f t="shared" si="29"/>
        <v>7.6665950436900161</v>
      </c>
      <c r="L375" s="17">
        <f t="shared" si="30"/>
        <v>8.0927758975149882</v>
      </c>
      <c r="M375" s="18">
        <f t="shared" si="33"/>
        <v>0</v>
      </c>
      <c r="N375" s="14">
        <v>0</v>
      </c>
    </row>
    <row r="376" spans="2:14" hidden="1">
      <c r="B376" s="14" t="s">
        <v>18</v>
      </c>
      <c r="C376" s="14">
        <v>2</v>
      </c>
      <c r="D376" s="14">
        <v>1</v>
      </c>
      <c r="E376" s="14" t="s">
        <v>416</v>
      </c>
      <c r="F376" s="14">
        <v>8</v>
      </c>
      <c r="G376" s="36">
        <f t="shared" si="31"/>
        <v>208</v>
      </c>
      <c r="H376" s="15" t="s">
        <v>367</v>
      </c>
      <c r="I376" s="35">
        <v>432</v>
      </c>
      <c r="J376" s="16">
        <f t="shared" si="32"/>
        <v>214514</v>
      </c>
      <c r="K376" s="17">
        <f t="shared" si="29"/>
        <v>7.6820656066466126</v>
      </c>
      <c r="L376" s="17">
        <f t="shared" si="30"/>
        <v>8.1082464604715838</v>
      </c>
      <c r="M376" s="18">
        <f t="shared" si="33"/>
        <v>0</v>
      </c>
      <c r="N376" s="14">
        <v>1</v>
      </c>
    </row>
    <row r="377" spans="2:14" hidden="1">
      <c r="B377" s="14" t="s">
        <v>18</v>
      </c>
      <c r="C377" s="14">
        <v>2</v>
      </c>
      <c r="D377" s="14">
        <v>1</v>
      </c>
      <c r="E377" s="14" t="s">
        <v>417</v>
      </c>
      <c r="F377" s="14">
        <v>9</v>
      </c>
      <c r="G377" s="36">
        <f t="shared" si="31"/>
        <v>209</v>
      </c>
      <c r="H377" s="15" t="s">
        <v>368</v>
      </c>
      <c r="I377" s="35">
        <v>1946</v>
      </c>
      <c r="J377" s="16">
        <f t="shared" si="32"/>
        <v>216460</v>
      </c>
      <c r="K377" s="17">
        <f t="shared" si="29"/>
        <v>7.7517547629279475</v>
      </c>
      <c r="L377" s="17">
        <f t="shared" si="30"/>
        <v>8.1779356167529187</v>
      </c>
      <c r="M377" s="18">
        <f t="shared" si="33"/>
        <v>0</v>
      </c>
      <c r="N377" s="14">
        <v>0</v>
      </c>
    </row>
    <row r="378" spans="2:14" hidden="1">
      <c r="B378" s="14" t="s">
        <v>18</v>
      </c>
      <c r="C378" s="14">
        <v>2</v>
      </c>
      <c r="D378" s="14">
        <v>1</v>
      </c>
      <c r="E378" s="14" t="s">
        <v>417</v>
      </c>
      <c r="F378" s="14">
        <v>9</v>
      </c>
      <c r="G378" s="36">
        <f t="shared" si="31"/>
        <v>209</v>
      </c>
      <c r="H378" s="15" t="s">
        <v>274</v>
      </c>
      <c r="I378" s="35">
        <v>147</v>
      </c>
      <c r="J378" s="16">
        <f t="shared" si="32"/>
        <v>216607</v>
      </c>
      <c r="K378" s="17">
        <f t="shared" si="29"/>
        <v>7.7570190517117892</v>
      </c>
      <c r="L378" s="17">
        <f t="shared" si="30"/>
        <v>8.1831999055367604</v>
      </c>
      <c r="M378" s="18">
        <f t="shared" si="33"/>
        <v>0</v>
      </c>
      <c r="N378" s="14">
        <v>0</v>
      </c>
    </row>
    <row r="379" spans="2:14" hidden="1">
      <c r="B379" s="14" t="s">
        <v>18</v>
      </c>
      <c r="C379" s="14">
        <v>2</v>
      </c>
      <c r="D379" s="14">
        <v>1</v>
      </c>
      <c r="E379" s="14" t="s">
        <v>417</v>
      </c>
      <c r="F379" s="14">
        <v>9</v>
      </c>
      <c r="G379" s="36">
        <f t="shared" si="31"/>
        <v>209</v>
      </c>
      <c r="H379" s="15" t="s">
        <v>369</v>
      </c>
      <c r="I379" s="35">
        <v>602</v>
      </c>
      <c r="J379" s="16">
        <f t="shared" si="32"/>
        <v>217209</v>
      </c>
      <c r="K379" s="17">
        <f t="shared" si="29"/>
        <v>7.7785775676837128</v>
      </c>
      <c r="L379" s="17">
        <f t="shared" si="30"/>
        <v>8.204758421508684</v>
      </c>
      <c r="M379" s="18">
        <f t="shared" si="33"/>
        <v>0</v>
      </c>
      <c r="N379" s="14">
        <v>0</v>
      </c>
    </row>
    <row r="380" spans="2:14" hidden="1">
      <c r="B380" s="14" t="s">
        <v>18</v>
      </c>
      <c r="C380" s="14">
        <v>2</v>
      </c>
      <c r="D380" s="14">
        <v>1</v>
      </c>
      <c r="E380" s="14" t="s">
        <v>417</v>
      </c>
      <c r="F380" s="14">
        <v>9</v>
      </c>
      <c r="G380" s="36">
        <f t="shared" si="31"/>
        <v>209</v>
      </c>
      <c r="H380" s="15" t="s">
        <v>370</v>
      </c>
      <c r="I380" s="35">
        <v>501</v>
      </c>
      <c r="J380" s="16">
        <f t="shared" si="32"/>
        <v>217710</v>
      </c>
      <c r="K380" s="17">
        <f t="shared" si="29"/>
        <v>7.7965191233347655</v>
      </c>
      <c r="L380" s="17">
        <f t="shared" si="30"/>
        <v>8.2226999771597367</v>
      </c>
      <c r="M380" s="18">
        <f t="shared" si="33"/>
        <v>0</v>
      </c>
      <c r="N380" s="14">
        <v>0</v>
      </c>
    </row>
    <row r="381" spans="2:14" hidden="1">
      <c r="B381" s="14" t="s">
        <v>18</v>
      </c>
      <c r="C381" s="14">
        <v>2</v>
      </c>
      <c r="D381" s="14">
        <v>1</v>
      </c>
      <c r="E381" s="14" t="s">
        <v>417</v>
      </c>
      <c r="F381" s="14">
        <v>9</v>
      </c>
      <c r="G381" s="36">
        <f t="shared" si="31"/>
        <v>209</v>
      </c>
      <c r="H381" s="15" t="s">
        <v>164</v>
      </c>
      <c r="I381" s="35">
        <v>634</v>
      </c>
      <c r="J381" s="16">
        <f t="shared" si="32"/>
        <v>218344</v>
      </c>
      <c r="K381" s="17">
        <f t="shared" si="29"/>
        <v>7.8192236069331038</v>
      </c>
      <c r="L381" s="17">
        <f t="shared" si="30"/>
        <v>8.2454044607580759</v>
      </c>
      <c r="M381" s="18">
        <f t="shared" si="33"/>
        <v>0</v>
      </c>
      <c r="N381" s="14">
        <v>0</v>
      </c>
    </row>
    <row r="382" spans="2:14" hidden="1">
      <c r="B382" s="14" t="s">
        <v>18</v>
      </c>
      <c r="C382" s="14">
        <v>2</v>
      </c>
      <c r="D382" s="14">
        <v>1</v>
      </c>
      <c r="E382" s="14" t="s">
        <v>417</v>
      </c>
      <c r="F382" s="14">
        <v>9</v>
      </c>
      <c r="G382" s="36">
        <f t="shared" si="31"/>
        <v>209</v>
      </c>
      <c r="H382" s="15" t="s">
        <v>121</v>
      </c>
      <c r="I382" s="35">
        <v>388</v>
      </c>
      <c r="J382" s="16">
        <f t="shared" si="32"/>
        <v>218732</v>
      </c>
      <c r="K382" s="17">
        <f t="shared" si="29"/>
        <v>7.8331184644033804</v>
      </c>
      <c r="L382" s="17">
        <f t="shared" si="30"/>
        <v>8.2592993182283525</v>
      </c>
      <c r="M382" s="18">
        <f t="shared" si="33"/>
        <v>0</v>
      </c>
      <c r="N382" s="14">
        <v>0</v>
      </c>
    </row>
    <row r="383" spans="2:14" hidden="1">
      <c r="B383" s="14" t="s">
        <v>18</v>
      </c>
      <c r="C383" s="14">
        <v>2</v>
      </c>
      <c r="D383" s="14">
        <v>1</v>
      </c>
      <c r="E383" s="14" t="s">
        <v>417</v>
      </c>
      <c r="F383" s="14">
        <v>9</v>
      </c>
      <c r="G383" s="36">
        <f t="shared" si="31"/>
        <v>209</v>
      </c>
      <c r="H383" s="15" t="s">
        <v>371</v>
      </c>
      <c r="I383" s="35">
        <v>1096</v>
      </c>
      <c r="J383" s="16">
        <f t="shared" si="32"/>
        <v>219828</v>
      </c>
      <c r="K383" s="17">
        <f t="shared" si="29"/>
        <v>7.8723678556080792</v>
      </c>
      <c r="L383" s="17">
        <f t="shared" si="30"/>
        <v>8.2985487094330512</v>
      </c>
      <c r="M383" s="18">
        <f t="shared" si="33"/>
        <v>0</v>
      </c>
      <c r="N383" s="14">
        <v>0</v>
      </c>
    </row>
    <row r="384" spans="2:14" hidden="1">
      <c r="B384" s="14" t="s">
        <v>18</v>
      </c>
      <c r="C384" s="14">
        <v>2</v>
      </c>
      <c r="D384" s="14">
        <v>1</v>
      </c>
      <c r="E384" s="14" t="s">
        <v>417</v>
      </c>
      <c r="F384" s="14">
        <v>9</v>
      </c>
      <c r="G384" s="36">
        <f t="shared" si="31"/>
        <v>209</v>
      </c>
      <c r="H384" s="15" t="s">
        <v>372</v>
      </c>
      <c r="I384" s="35">
        <v>583</v>
      </c>
      <c r="J384" s="16">
        <f t="shared" si="32"/>
        <v>220411</v>
      </c>
      <c r="K384" s="17">
        <f t="shared" si="29"/>
        <v>7.8932459533018191</v>
      </c>
      <c r="L384" s="17">
        <f t="shared" si="30"/>
        <v>8.3194268071267903</v>
      </c>
      <c r="M384" s="18">
        <f t="shared" si="33"/>
        <v>0</v>
      </c>
      <c r="N384" s="14">
        <v>0</v>
      </c>
    </row>
    <row r="385" spans="2:14" hidden="1">
      <c r="B385" s="14" t="s">
        <v>18</v>
      </c>
      <c r="C385" s="14">
        <v>2</v>
      </c>
      <c r="D385" s="14">
        <v>1</v>
      </c>
      <c r="E385" s="14" t="s">
        <v>417</v>
      </c>
      <c r="F385" s="14">
        <v>9</v>
      </c>
      <c r="G385" s="36">
        <f t="shared" si="31"/>
        <v>209</v>
      </c>
      <c r="H385" s="15" t="s">
        <v>373</v>
      </c>
      <c r="I385" s="35">
        <v>649</v>
      </c>
      <c r="J385" s="16">
        <f t="shared" si="32"/>
        <v>221060</v>
      </c>
      <c r="K385" s="17">
        <f t="shared" si="29"/>
        <v>7.9164876092250394</v>
      </c>
      <c r="L385" s="17">
        <f t="shared" si="30"/>
        <v>8.3426684630500105</v>
      </c>
      <c r="M385" s="18">
        <f t="shared" si="33"/>
        <v>0</v>
      </c>
      <c r="N385" s="14">
        <v>0</v>
      </c>
    </row>
    <row r="386" spans="2:14" hidden="1">
      <c r="B386" s="14" t="s">
        <v>18</v>
      </c>
      <c r="C386" s="14">
        <v>2</v>
      </c>
      <c r="D386" s="14">
        <v>1</v>
      </c>
      <c r="E386" s="14" t="s">
        <v>417</v>
      </c>
      <c r="F386" s="14">
        <v>9</v>
      </c>
      <c r="G386" s="36">
        <f t="shared" si="31"/>
        <v>209</v>
      </c>
      <c r="H386" s="15" t="s">
        <v>374</v>
      </c>
      <c r="I386" s="35">
        <v>1046</v>
      </c>
      <c r="J386" s="16">
        <f t="shared" si="32"/>
        <v>222106</v>
      </c>
      <c r="K386" s="17">
        <f t="shared" si="29"/>
        <v>7.9539464260134647</v>
      </c>
      <c r="L386" s="17">
        <f t="shared" si="30"/>
        <v>8.3801272798384367</v>
      </c>
      <c r="M386" s="18">
        <f t="shared" si="33"/>
        <v>0</v>
      </c>
      <c r="N386" s="14">
        <v>0</v>
      </c>
    </row>
    <row r="387" spans="2:14" hidden="1">
      <c r="B387" s="14" t="s">
        <v>18</v>
      </c>
      <c r="C387" s="14">
        <v>2</v>
      </c>
      <c r="D387" s="14">
        <v>1</v>
      </c>
      <c r="E387" s="14" t="s">
        <v>417</v>
      </c>
      <c r="F387" s="14">
        <v>9</v>
      </c>
      <c r="G387" s="36">
        <f t="shared" si="31"/>
        <v>209</v>
      </c>
      <c r="H387" s="15" t="s">
        <v>375</v>
      </c>
      <c r="I387" s="35">
        <v>441</v>
      </c>
      <c r="J387" s="16">
        <f t="shared" si="32"/>
        <v>222547</v>
      </c>
      <c r="K387" s="17">
        <f t="shared" si="29"/>
        <v>7.9697392923649906</v>
      </c>
      <c r="L387" s="17">
        <f t="shared" si="30"/>
        <v>8.3959201461899617</v>
      </c>
      <c r="M387" s="18">
        <f t="shared" si="33"/>
        <v>0</v>
      </c>
      <c r="N387" s="14">
        <v>0</v>
      </c>
    </row>
    <row r="388" spans="2:14" hidden="1">
      <c r="B388" s="14" t="s">
        <v>18</v>
      </c>
      <c r="C388" s="14">
        <v>2</v>
      </c>
      <c r="D388" s="14">
        <v>1</v>
      </c>
      <c r="E388" s="14" t="s">
        <v>417</v>
      </c>
      <c r="F388" s="14">
        <v>9</v>
      </c>
      <c r="G388" s="36">
        <f t="shared" si="31"/>
        <v>209</v>
      </c>
      <c r="H388" s="15" t="s">
        <v>226</v>
      </c>
      <c r="I388" s="35">
        <v>419</v>
      </c>
      <c r="J388" s="16">
        <f t="shared" si="32"/>
        <v>222966</v>
      </c>
      <c r="K388" s="17">
        <f t="shared" si="29"/>
        <v>7.984744305973356</v>
      </c>
      <c r="L388" s="17">
        <f t="shared" si="30"/>
        <v>8.4109251597983281</v>
      </c>
      <c r="M388" s="18">
        <f t="shared" si="33"/>
        <v>0</v>
      </c>
      <c r="N388" s="14">
        <v>0</v>
      </c>
    </row>
    <row r="389" spans="2:14" hidden="1">
      <c r="B389" s="14" t="s">
        <v>18</v>
      </c>
      <c r="C389" s="14">
        <v>2</v>
      </c>
      <c r="D389" s="14">
        <v>1</v>
      </c>
      <c r="E389" s="14" t="s">
        <v>417</v>
      </c>
      <c r="F389" s="14">
        <v>9</v>
      </c>
      <c r="G389" s="36">
        <f t="shared" si="31"/>
        <v>209</v>
      </c>
      <c r="H389" s="15" t="s">
        <v>376</v>
      </c>
      <c r="I389" s="35">
        <v>509</v>
      </c>
      <c r="J389" s="16">
        <f t="shared" si="32"/>
        <v>223475</v>
      </c>
      <c r="K389" s="17">
        <f t="shared" si="29"/>
        <v>8.0029723535310122</v>
      </c>
      <c r="L389" s="17">
        <f t="shared" si="30"/>
        <v>8.4291532073559843</v>
      </c>
      <c r="M389" s="18">
        <f t="shared" si="33"/>
        <v>0</v>
      </c>
      <c r="N389" s="14">
        <v>0</v>
      </c>
    </row>
    <row r="390" spans="2:14" hidden="1">
      <c r="B390" s="14" t="s">
        <v>18</v>
      </c>
      <c r="C390" s="14">
        <v>2</v>
      </c>
      <c r="D390" s="14">
        <v>1</v>
      </c>
      <c r="E390" s="14" t="s">
        <v>417</v>
      </c>
      <c r="F390" s="14">
        <v>9</v>
      </c>
      <c r="G390" s="36">
        <f t="shared" si="31"/>
        <v>209</v>
      </c>
      <c r="H390" s="15" t="s">
        <v>377</v>
      </c>
      <c r="I390" s="35">
        <v>321</v>
      </c>
      <c r="J390" s="16">
        <f t="shared" si="32"/>
        <v>223796</v>
      </c>
      <c r="K390" s="17">
        <f t="shared" si="29"/>
        <v>8.0144678412834836</v>
      </c>
      <c r="L390" s="17">
        <f t="shared" si="30"/>
        <v>8.4406486951084556</v>
      </c>
      <c r="M390" s="18">
        <f t="shared" si="33"/>
        <v>0</v>
      </c>
      <c r="N390" s="14">
        <v>0</v>
      </c>
    </row>
    <row r="391" spans="2:14" hidden="1">
      <c r="B391" s="14" t="s">
        <v>18</v>
      </c>
      <c r="C391" s="14">
        <v>2</v>
      </c>
      <c r="D391" s="14">
        <v>1</v>
      </c>
      <c r="E391" s="14" t="s">
        <v>417</v>
      </c>
      <c r="F391" s="14">
        <v>9</v>
      </c>
      <c r="G391" s="36">
        <f t="shared" si="31"/>
        <v>209</v>
      </c>
      <c r="H391" s="15" t="s">
        <v>378</v>
      </c>
      <c r="I391" s="35">
        <v>545</v>
      </c>
      <c r="J391" s="16">
        <f t="shared" si="32"/>
        <v>224341</v>
      </c>
      <c r="K391" s="17">
        <f t="shared" ref="K391:K431" si="34">J391*$J$3/$I$3</f>
        <v>8.0339851024208571</v>
      </c>
      <c r="L391" s="17">
        <f t="shared" ref="L391:L431" si="35">K391+$L$4</f>
        <v>8.4601659562458291</v>
      </c>
      <c r="M391" s="18">
        <f t="shared" si="33"/>
        <v>0</v>
      </c>
      <c r="N391" s="14">
        <v>0</v>
      </c>
    </row>
    <row r="392" spans="2:14" hidden="1">
      <c r="B392" s="14" t="s">
        <v>18</v>
      </c>
      <c r="C392" s="14">
        <v>2</v>
      </c>
      <c r="D392" s="14">
        <v>1</v>
      </c>
      <c r="E392" s="14" t="s">
        <v>417</v>
      </c>
      <c r="F392" s="14">
        <v>9</v>
      </c>
      <c r="G392" s="36">
        <f t="shared" si="31"/>
        <v>209</v>
      </c>
      <c r="H392" s="15" t="s">
        <v>379</v>
      </c>
      <c r="I392" s="35">
        <v>235</v>
      </c>
      <c r="J392" s="16">
        <f t="shared" si="32"/>
        <v>224576</v>
      </c>
      <c r="K392" s="17">
        <f t="shared" si="34"/>
        <v>8.0424008021773385</v>
      </c>
      <c r="L392" s="17">
        <f t="shared" si="35"/>
        <v>8.4685816560023106</v>
      </c>
      <c r="M392" s="18">
        <f t="shared" si="33"/>
        <v>0</v>
      </c>
      <c r="N392" s="14">
        <v>0</v>
      </c>
    </row>
    <row r="393" spans="2:14" hidden="1">
      <c r="B393" s="14" t="s">
        <v>18</v>
      </c>
      <c r="C393" s="14">
        <v>2</v>
      </c>
      <c r="D393" s="14">
        <v>1</v>
      </c>
      <c r="E393" s="14" t="s">
        <v>417</v>
      </c>
      <c r="F393" s="14">
        <v>9</v>
      </c>
      <c r="G393" s="36">
        <f t="shared" si="31"/>
        <v>209</v>
      </c>
      <c r="H393" s="15" t="s">
        <v>380</v>
      </c>
      <c r="I393" s="35">
        <v>185</v>
      </c>
      <c r="J393" s="16">
        <f t="shared" si="32"/>
        <v>224761</v>
      </c>
      <c r="K393" s="17">
        <f t="shared" si="34"/>
        <v>8.0490259275175475</v>
      </c>
      <c r="L393" s="17">
        <f t="shared" si="35"/>
        <v>8.4752067813425196</v>
      </c>
      <c r="M393" s="18">
        <f t="shared" si="33"/>
        <v>0</v>
      </c>
      <c r="N393" s="14">
        <v>0</v>
      </c>
    </row>
    <row r="394" spans="2:14" hidden="1">
      <c r="B394" s="14" t="s">
        <v>18</v>
      </c>
      <c r="C394" s="14">
        <v>2</v>
      </c>
      <c r="D394" s="14">
        <v>1</v>
      </c>
      <c r="E394" s="14" t="s">
        <v>417</v>
      </c>
      <c r="F394" s="14">
        <v>9</v>
      </c>
      <c r="G394" s="36">
        <f t="shared" si="31"/>
        <v>209</v>
      </c>
      <c r="H394" s="15" t="s">
        <v>381</v>
      </c>
      <c r="I394" s="35">
        <v>634</v>
      </c>
      <c r="J394" s="16">
        <f t="shared" si="32"/>
        <v>225395</v>
      </c>
      <c r="K394" s="17">
        <f t="shared" si="34"/>
        <v>8.0717304111158867</v>
      </c>
      <c r="L394" s="17">
        <f t="shared" si="35"/>
        <v>8.4979112649408588</v>
      </c>
      <c r="M394" s="18">
        <f t="shared" si="33"/>
        <v>0</v>
      </c>
      <c r="N394" s="14">
        <v>0</v>
      </c>
    </row>
    <row r="395" spans="2:14" hidden="1">
      <c r="B395" s="14" t="s">
        <v>18</v>
      </c>
      <c r="C395" s="14">
        <v>2</v>
      </c>
      <c r="D395" s="14">
        <v>1</v>
      </c>
      <c r="E395" s="14" t="s">
        <v>417</v>
      </c>
      <c r="F395" s="14">
        <v>9</v>
      </c>
      <c r="G395" s="36">
        <f t="shared" si="31"/>
        <v>209</v>
      </c>
      <c r="H395" s="15" t="s">
        <v>382</v>
      </c>
      <c r="I395" s="35">
        <v>508</v>
      </c>
      <c r="J395" s="16">
        <f t="shared" si="32"/>
        <v>225903</v>
      </c>
      <c r="K395" s="17">
        <f t="shared" si="34"/>
        <v>8.089922647185217</v>
      </c>
      <c r="L395" s="17">
        <f t="shared" si="35"/>
        <v>8.5161035010101891</v>
      </c>
      <c r="M395" s="18">
        <f t="shared" si="33"/>
        <v>0</v>
      </c>
      <c r="N395" s="14">
        <v>0</v>
      </c>
    </row>
    <row r="396" spans="2:14" hidden="1">
      <c r="B396" s="14" t="s">
        <v>18</v>
      </c>
      <c r="C396" s="14">
        <v>2</v>
      </c>
      <c r="D396" s="14">
        <v>1</v>
      </c>
      <c r="E396" s="14" t="s">
        <v>417</v>
      </c>
      <c r="F396" s="14">
        <v>9</v>
      </c>
      <c r="G396" s="36">
        <f t="shared" si="31"/>
        <v>209</v>
      </c>
      <c r="H396" s="15" t="s">
        <v>383</v>
      </c>
      <c r="I396" s="35">
        <v>517</v>
      </c>
      <c r="J396" s="16">
        <f t="shared" si="32"/>
        <v>226420</v>
      </c>
      <c r="K396" s="17">
        <f t="shared" si="34"/>
        <v>8.1084371866494767</v>
      </c>
      <c r="L396" s="17">
        <f t="shared" si="35"/>
        <v>8.5346180404744487</v>
      </c>
      <c r="M396" s="18">
        <f t="shared" si="33"/>
        <v>0</v>
      </c>
      <c r="N396" s="14">
        <v>0</v>
      </c>
    </row>
    <row r="397" spans="2:14" hidden="1">
      <c r="B397" s="14" t="s">
        <v>18</v>
      </c>
      <c r="C397" s="14">
        <v>2</v>
      </c>
      <c r="D397" s="14">
        <v>1</v>
      </c>
      <c r="E397" s="14" t="s">
        <v>418</v>
      </c>
      <c r="F397" s="14">
        <v>10</v>
      </c>
      <c r="G397" s="36">
        <f t="shared" si="31"/>
        <v>210</v>
      </c>
      <c r="H397" s="15" t="s">
        <v>384</v>
      </c>
      <c r="I397" s="35">
        <v>880</v>
      </c>
      <c r="J397" s="16">
        <f t="shared" si="32"/>
        <v>227300</v>
      </c>
      <c r="K397" s="17">
        <f t="shared" si="34"/>
        <v>8.1399512963758767</v>
      </c>
      <c r="L397" s="17">
        <f t="shared" si="35"/>
        <v>8.5661321502008487</v>
      </c>
      <c r="M397" s="18">
        <f t="shared" si="33"/>
        <v>0</v>
      </c>
      <c r="N397" s="14">
        <v>0</v>
      </c>
    </row>
    <row r="398" spans="2:14" hidden="1">
      <c r="B398" s="14" t="s">
        <v>18</v>
      </c>
      <c r="C398" s="14">
        <v>2</v>
      </c>
      <c r="D398" s="14">
        <v>1</v>
      </c>
      <c r="E398" s="14" t="s">
        <v>418</v>
      </c>
      <c r="F398" s="14">
        <v>10</v>
      </c>
      <c r="G398" s="36">
        <f t="shared" si="31"/>
        <v>210</v>
      </c>
      <c r="H398" s="15" t="s">
        <v>385</v>
      </c>
      <c r="I398" s="35">
        <v>680</v>
      </c>
      <c r="J398" s="16">
        <f t="shared" si="32"/>
        <v>227980</v>
      </c>
      <c r="K398" s="17">
        <f t="shared" si="34"/>
        <v>8.1643031084371867</v>
      </c>
      <c r="L398" s="17">
        <f t="shared" si="35"/>
        <v>8.5904839622621587</v>
      </c>
      <c r="M398" s="18">
        <f t="shared" si="33"/>
        <v>0</v>
      </c>
      <c r="N398" s="14">
        <v>0</v>
      </c>
    </row>
    <row r="399" spans="2:14" hidden="1">
      <c r="B399" s="14" t="s">
        <v>18</v>
      </c>
      <c r="C399" s="14">
        <v>2</v>
      </c>
      <c r="D399" s="14">
        <v>1</v>
      </c>
      <c r="E399" s="14" t="s">
        <v>418</v>
      </c>
      <c r="F399" s="14">
        <v>10</v>
      </c>
      <c r="G399" s="36">
        <f t="shared" ref="G399:G431" si="36">C399*100+F399</f>
        <v>210</v>
      </c>
      <c r="H399" s="15" t="s">
        <v>386</v>
      </c>
      <c r="I399" s="35">
        <v>1076</v>
      </c>
      <c r="J399" s="16">
        <f t="shared" si="32"/>
        <v>229056</v>
      </c>
      <c r="K399" s="17">
        <f t="shared" si="34"/>
        <v>8.2028362698753767</v>
      </c>
      <c r="L399" s="17">
        <f t="shared" si="35"/>
        <v>8.6290171237003488</v>
      </c>
      <c r="M399" s="18">
        <f t="shared" si="33"/>
        <v>0</v>
      </c>
      <c r="N399" s="14">
        <v>0</v>
      </c>
    </row>
    <row r="400" spans="2:14" hidden="1">
      <c r="B400" s="14" t="s">
        <v>18</v>
      </c>
      <c r="C400" s="14">
        <v>2</v>
      </c>
      <c r="D400" s="14">
        <v>1</v>
      </c>
      <c r="E400" s="14" t="s">
        <v>418</v>
      </c>
      <c r="F400" s="14">
        <v>10</v>
      </c>
      <c r="G400" s="36">
        <f t="shared" si="36"/>
        <v>210</v>
      </c>
      <c r="H400" s="15" t="s">
        <v>387</v>
      </c>
      <c r="I400" s="35">
        <v>662</v>
      </c>
      <c r="J400" s="16">
        <f t="shared" si="32"/>
        <v>229718</v>
      </c>
      <c r="K400" s="17">
        <f t="shared" si="34"/>
        <v>8.2265434751468263</v>
      </c>
      <c r="L400" s="17">
        <f t="shared" si="35"/>
        <v>8.6527243289717983</v>
      </c>
      <c r="M400" s="18">
        <f t="shared" si="33"/>
        <v>0</v>
      </c>
      <c r="N400" s="14">
        <v>0</v>
      </c>
    </row>
    <row r="401" spans="2:14" hidden="1">
      <c r="B401" s="14" t="s">
        <v>18</v>
      </c>
      <c r="C401" s="14">
        <v>2</v>
      </c>
      <c r="D401" s="14">
        <v>1</v>
      </c>
      <c r="E401" s="14" t="s">
        <v>418</v>
      </c>
      <c r="F401" s="14">
        <v>10</v>
      </c>
      <c r="G401" s="36">
        <f t="shared" si="36"/>
        <v>210</v>
      </c>
      <c r="H401" s="15" t="s">
        <v>388</v>
      </c>
      <c r="I401" s="35">
        <v>528</v>
      </c>
      <c r="J401" s="16">
        <f t="shared" si="32"/>
        <v>230246</v>
      </c>
      <c r="K401" s="17">
        <f t="shared" si="34"/>
        <v>8.245451940982667</v>
      </c>
      <c r="L401" s="17">
        <f t="shared" si="35"/>
        <v>8.671632794807639</v>
      </c>
      <c r="M401" s="18">
        <f t="shared" si="33"/>
        <v>0</v>
      </c>
      <c r="N401" s="14">
        <v>0</v>
      </c>
    </row>
    <row r="402" spans="2:14" hidden="1">
      <c r="B402" s="14" t="s">
        <v>18</v>
      </c>
      <c r="C402" s="14">
        <v>2</v>
      </c>
      <c r="D402" s="14">
        <v>1</v>
      </c>
      <c r="E402" s="14" t="s">
        <v>418</v>
      </c>
      <c r="F402" s="14">
        <v>10</v>
      </c>
      <c r="G402" s="36">
        <f t="shared" si="36"/>
        <v>210</v>
      </c>
      <c r="H402" s="15" t="s">
        <v>227</v>
      </c>
      <c r="I402" s="35">
        <v>409</v>
      </c>
      <c r="J402" s="16">
        <f t="shared" si="32"/>
        <v>230655</v>
      </c>
      <c r="K402" s="17">
        <f t="shared" si="34"/>
        <v>8.2600988397077781</v>
      </c>
      <c r="L402" s="17">
        <f t="shared" si="35"/>
        <v>8.6862796935327502</v>
      </c>
      <c r="M402" s="18">
        <f t="shared" si="33"/>
        <v>0</v>
      </c>
      <c r="N402" s="14">
        <v>0</v>
      </c>
    </row>
    <row r="403" spans="2:14" hidden="1">
      <c r="B403" s="14" t="s">
        <v>18</v>
      </c>
      <c r="C403" s="14">
        <v>2</v>
      </c>
      <c r="D403" s="14">
        <v>1</v>
      </c>
      <c r="E403" s="14" t="s">
        <v>418</v>
      </c>
      <c r="F403" s="14">
        <v>10</v>
      </c>
      <c r="G403" s="36">
        <f t="shared" si="36"/>
        <v>210</v>
      </c>
      <c r="H403" s="15" t="s">
        <v>389</v>
      </c>
      <c r="I403" s="35">
        <v>409</v>
      </c>
      <c r="J403" s="16">
        <f t="shared" si="32"/>
        <v>231064</v>
      </c>
      <c r="K403" s="17">
        <f t="shared" si="34"/>
        <v>8.2747457384328893</v>
      </c>
      <c r="L403" s="17">
        <f t="shared" si="35"/>
        <v>8.7009265922578614</v>
      </c>
      <c r="M403" s="18">
        <f t="shared" si="33"/>
        <v>0</v>
      </c>
      <c r="N403" s="14">
        <v>0</v>
      </c>
    </row>
    <row r="404" spans="2:14" hidden="1">
      <c r="B404" s="14" t="s">
        <v>18</v>
      </c>
      <c r="C404" s="14">
        <v>2</v>
      </c>
      <c r="D404" s="14">
        <v>1</v>
      </c>
      <c r="E404" s="14" t="s">
        <v>418</v>
      </c>
      <c r="F404" s="14">
        <v>10</v>
      </c>
      <c r="G404" s="36">
        <f t="shared" si="36"/>
        <v>210</v>
      </c>
      <c r="H404" s="15" t="s">
        <v>390</v>
      </c>
      <c r="I404" s="35">
        <v>462</v>
      </c>
      <c r="J404" s="16">
        <f t="shared" si="32"/>
        <v>231526</v>
      </c>
      <c r="K404" s="17">
        <f t="shared" si="34"/>
        <v>8.2912906460392488</v>
      </c>
      <c r="L404" s="17">
        <f t="shared" si="35"/>
        <v>8.7174714998642209</v>
      </c>
      <c r="M404" s="18">
        <f t="shared" si="33"/>
        <v>0</v>
      </c>
      <c r="N404" s="14">
        <v>0</v>
      </c>
    </row>
    <row r="405" spans="2:14" hidden="1">
      <c r="B405" s="14" t="s">
        <v>18</v>
      </c>
      <c r="C405" s="14">
        <v>2</v>
      </c>
      <c r="D405" s="14">
        <v>1</v>
      </c>
      <c r="E405" s="14" t="s">
        <v>418</v>
      </c>
      <c r="F405" s="14">
        <v>10</v>
      </c>
      <c r="G405" s="36">
        <f t="shared" si="36"/>
        <v>210</v>
      </c>
      <c r="H405" s="15" t="s">
        <v>391</v>
      </c>
      <c r="I405" s="35">
        <v>455</v>
      </c>
      <c r="J405" s="16">
        <f t="shared" ref="J405:J417" si="37">J404+I405</f>
        <v>231981</v>
      </c>
      <c r="K405" s="17">
        <f t="shared" si="34"/>
        <v>8.3075848732273307</v>
      </c>
      <c r="L405" s="17">
        <f t="shared" si="35"/>
        <v>8.7337657270523028</v>
      </c>
      <c r="M405" s="18">
        <f t="shared" ref="M405:M431" si="38">INT(L405)-INT(L404)</f>
        <v>0</v>
      </c>
      <c r="N405" s="14">
        <v>0</v>
      </c>
    </row>
    <row r="406" spans="2:14" hidden="1">
      <c r="B406" s="14" t="s">
        <v>18</v>
      </c>
      <c r="C406" s="14">
        <v>2</v>
      </c>
      <c r="D406" s="14">
        <v>1</v>
      </c>
      <c r="E406" s="14" t="s">
        <v>418</v>
      </c>
      <c r="F406" s="14">
        <v>10</v>
      </c>
      <c r="G406" s="36">
        <f t="shared" si="36"/>
        <v>210</v>
      </c>
      <c r="H406" s="15" t="s">
        <v>138</v>
      </c>
      <c r="I406" s="35">
        <v>660</v>
      </c>
      <c r="J406" s="16">
        <f t="shared" si="37"/>
        <v>232641</v>
      </c>
      <c r="K406" s="17">
        <f t="shared" si="34"/>
        <v>8.3312204555221321</v>
      </c>
      <c r="L406" s="17">
        <f t="shared" si="35"/>
        <v>8.7574013093471041</v>
      </c>
      <c r="M406" s="18">
        <f t="shared" si="38"/>
        <v>0</v>
      </c>
      <c r="N406" s="14">
        <v>1</v>
      </c>
    </row>
    <row r="407" spans="2:14" hidden="1">
      <c r="B407" s="14" t="s">
        <v>18</v>
      </c>
      <c r="C407" s="14">
        <v>2</v>
      </c>
      <c r="D407" s="14">
        <v>1</v>
      </c>
      <c r="E407" s="14" t="s">
        <v>418</v>
      </c>
      <c r="F407" s="14">
        <v>10</v>
      </c>
      <c r="G407" s="36">
        <f t="shared" si="36"/>
        <v>210</v>
      </c>
      <c r="H407" s="15" t="s">
        <v>392</v>
      </c>
      <c r="I407" s="35">
        <v>462</v>
      </c>
      <c r="J407" s="16">
        <f t="shared" si="37"/>
        <v>233103</v>
      </c>
      <c r="K407" s="17">
        <f t="shared" si="34"/>
        <v>8.3477653631284916</v>
      </c>
      <c r="L407" s="17">
        <f t="shared" si="35"/>
        <v>8.7739462169534637</v>
      </c>
      <c r="M407" s="18">
        <f t="shared" si="38"/>
        <v>0</v>
      </c>
      <c r="N407" s="14">
        <v>0</v>
      </c>
    </row>
    <row r="408" spans="2:14" hidden="1">
      <c r="B408" s="14" t="s">
        <v>18</v>
      </c>
      <c r="C408" s="14">
        <v>2</v>
      </c>
      <c r="D408" s="14">
        <v>1</v>
      </c>
      <c r="E408" s="14" t="s">
        <v>418</v>
      </c>
      <c r="F408" s="14">
        <v>10</v>
      </c>
      <c r="G408" s="36">
        <f t="shared" si="36"/>
        <v>210</v>
      </c>
      <c r="H408" s="15" t="s">
        <v>393</v>
      </c>
      <c r="I408" s="35">
        <v>317</v>
      </c>
      <c r="J408" s="16">
        <f t="shared" si="37"/>
        <v>233420</v>
      </c>
      <c r="K408" s="17">
        <f t="shared" si="34"/>
        <v>8.3591176049276612</v>
      </c>
      <c r="L408" s="17">
        <f t="shared" si="35"/>
        <v>8.7852984587526333</v>
      </c>
      <c r="M408" s="18">
        <f t="shared" si="38"/>
        <v>0</v>
      </c>
      <c r="N408" s="14">
        <v>0</v>
      </c>
    </row>
    <row r="409" spans="2:14" hidden="1">
      <c r="B409" s="14" t="s">
        <v>18</v>
      </c>
      <c r="C409" s="14">
        <v>2</v>
      </c>
      <c r="D409" s="14">
        <v>1</v>
      </c>
      <c r="E409" s="14" t="s">
        <v>418</v>
      </c>
      <c r="F409" s="14">
        <v>10</v>
      </c>
      <c r="G409" s="36">
        <f t="shared" si="36"/>
        <v>210</v>
      </c>
      <c r="H409" s="15" t="s">
        <v>394</v>
      </c>
      <c r="I409" s="35">
        <v>442</v>
      </c>
      <c r="J409" s="16">
        <f t="shared" si="37"/>
        <v>233862</v>
      </c>
      <c r="K409" s="17">
        <f t="shared" si="34"/>
        <v>8.3749462827675121</v>
      </c>
      <c r="L409" s="17">
        <f t="shared" si="35"/>
        <v>8.8011271365924841</v>
      </c>
      <c r="M409" s="18">
        <f t="shared" si="38"/>
        <v>0</v>
      </c>
      <c r="N409" s="14">
        <v>0</v>
      </c>
    </row>
    <row r="410" spans="2:14" hidden="1">
      <c r="B410" s="14" t="s">
        <v>18</v>
      </c>
      <c r="C410" s="14">
        <v>2</v>
      </c>
      <c r="D410" s="14">
        <v>1</v>
      </c>
      <c r="E410" s="14" t="s">
        <v>418</v>
      </c>
      <c r="F410" s="14">
        <v>10</v>
      </c>
      <c r="G410" s="36">
        <f t="shared" si="36"/>
        <v>210</v>
      </c>
      <c r="H410" s="15" t="s">
        <v>395</v>
      </c>
      <c r="I410" s="35">
        <v>1411</v>
      </c>
      <c r="J410" s="16">
        <f t="shared" si="37"/>
        <v>235273</v>
      </c>
      <c r="K410" s="17">
        <f t="shared" si="34"/>
        <v>8.4254762927947286</v>
      </c>
      <c r="L410" s="17">
        <f t="shared" si="35"/>
        <v>8.8516571466197007</v>
      </c>
      <c r="M410" s="18">
        <f t="shared" si="38"/>
        <v>0</v>
      </c>
      <c r="N410" s="14">
        <v>0</v>
      </c>
    </row>
    <row r="411" spans="2:14" hidden="1">
      <c r="B411" s="14" t="s">
        <v>18</v>
      </c>
      <c r="C411" s="14">
        <v>2</v>
      </c>
      <c r="D411" s="14">
        <v>1</v>
      </c>
      <c r="E411" s="14" t="s">
        <v>418</v>
      </c>
      <c r="F411" s="14">
        <v>10</v>
      </c>
      <c r="G411" s="36">
        <f t="shared" si="36"/>
        <v>210</v>
      </c>
      <c r="H411" s="15" t="s">
        <v>396</v>
      </c>
      <c r="I411" s="35">
        <v>409</v>
      </c>
      <c r="J411" s="16">
        <f t="shared" si="37"/>
        <v>235682</v>
      </c>
      <c r="K411" s="17">
        <f t="shared" si="34"/>
        <v>8.4401231915198398</v>
      </c>
      <c r="L411" s="17">
        <f t="shared" si="35"/>
        <v>8.8663040453448119</v>
      </c>
      <c r="M411" s="18">
        <f t="shared" si="38"/>
        <v>0</v>
      </c>
      <c r="N411" s="14">
        <v>0</v>
      </c>
    </row>
    <row r="412" spans="2:14" hidden="1">
      <c r="B412" s="14" t="s">
        <v>18</v>
      </c>
      <c r="C412" s="14">
        <v>2</v>
      </c>
      <c r="D412" s="14">
        <v>1</v>
      </c>
      <c r="E412" s="14" t="s">
        <v>418</v>
      </c>
      <c r="F412" s="14">
        <v>10</v>
      </c>
      <c r="G412" s="36">
        <f t="shared" si="36"/>
        <v>210</v>
      </c>
      <c r="H412" s="15" t="s">
        <v>397</v>
      </c>
      <c r="I412" s="35">
        <v>541</v>
      </c>
      <c r="J412" s="16">
        <f t="shared" si="37"/>
        <v>236223</v>
      </c>
      <c r="K412" s="17">
        <f t="shared" si="34"/>
        <v>8.4594972067039098</v>
      </c>
      <c r="L412" s="17">
        <f t="shared" si="35"/>
        <v>8.8856780605288819</v>
      </c>
      <c r="M412" s="18">
        <f t="shared" si="38"/>
        <v>0</v>
      </c>
      <c r="N412" s="14">
        <v>0</v>
      </c>
    </row>
    <row r="413" spans="2:14" hidden="1">
      <c r="B413" s="14" t="s">
        <v>18</v>
      </c>
      <c r="C413" s="14">
        <v>2</v>
      </c>
      <c r="D413" s="14">
        <v>1</v>
      </c>
      <c r="E413" s="14" t="s">
        <v>418</v>
      </c>
      <c r="F413" s="14">
        <v>10</v>
      </c>
      <c r="G413" s="36">
        <f t="shared" si="36"/>
        <v>210</v>
      </c>
      <c r="H413" s="15" t="s">
        <v>398</v>
      </c>
      <c r="I413" s="35">
        <v>673</v>
      </c>
      <c r="J413" s="16">
        <f t="shared" si="37"/>
        <v>236896</v>
      </c>
      <c r="K413" s="17">
        <f t="shared" si="34"/>
        <v>8.4835983383469422</v>
      </c>
      <c r="L413" s="17">
        <f t="shared" si="35"/>
        <v>8.9097791921719143</v>
      </c>
      <c r="M413" s="18">
        <f t="shared" si="38"/>
        <v>0</v>
      </c>
      <c r="N413" s="14">
        <v>0</v>
      </c>
    </row>
    <row r="414" spans="2:14" hidden="1">
      <c r="B414" s="14" t="s">
        <v>18</v>
      </c>
      <c r="C414" s="14">
        <v>2</v>
      </c>
      <c r="D414" s="14">
        <v>1</v>
      </c>
      <c r="E414" s="14" t="s">
        <v>418</v>
      </c>
      <c r="F414" s="14">
        <v>10</v>
      </c>
      <c r="G414" s="36">
        <f t="shared" si="36"/>
        <v>210</v>
      </c>
      <c r="H414" s="15" t="s">
        <v>399</v>
      </c>
      <c r="I414" s="35">
        <v>660</v>
      </c>
      <c r="J414" s="16">
        <f t="shared" si="37"/>
        <v>237556</v>
      </c>
      <c r="K414" s="17">
        <f t="shared" si="34"/>
        <v>8.5072339206417418</v>
      </c>
      <c r="L414" s="17">
        <f t="shared" si="35"/>
        <v>8.9334147744667138</v>
      </c>
      <c r="M414" s="18">
        <f t="shared" si="38"/>
        <v>0</v>
      </c>
      <c r="N414" s="14">
        <v>0</v>
      </c>
    </row>
    <row r="415" spans="2:14" hidden="1">
      <c r="B415" s="14" t="s">
        <v>18</v>
      </c>
      <c r="C415" s="14">
        <v>2</v>
      </c>
      <c r="D415" s="14">
        <v>1</v>
      </c>
      <c r="E415" s="14" t="s">
        <v>418</v>
      </c>
      <c r="F415" s="14">
        <v>10</v>
      </c>
      <c r="G415" s="36">
        <f t="shared" si="36"/>
        <v>210</v>
      </c>
      <c r="H415" s="15" t="s">
        <v>400</v>
      </c>
      <c r="I415" s="35">
        <v>343</v>
      </c>
      <c r="J415" s="16">
        <f t="shared" si="37"/>
        <v>237899</v>
      </c>
      <c r="K415" s="17">
        <f t="shared" si="34"/>
        <v>8.5195172611373735</v>
      </c>
      <c r="L415" s="17">
        <f t="shared" si="35"/>
        <v>8.9456981149623456</v>
      </c>
      <c r="M415" s="18">
        <f t="shared" si="38"/>
        <v>0</v>
      </c>
      <c r="N415" s="14">
        <v>0</v>
      </c>
    </row>
    <row r="416" spans="2:14" hidden="1">
      <c r="B416" s="14" t="s">
        <v>18</v>
      </c>
      <c r="C416" s="14">
        <v>2</v>
      </c>
      <c r="D416" s="14">
        <v>1</v>
      </c>
      <c r="E416" s="14" t="s">
        <v>418</v>
      </c>
      <c r="F416" s="14">
        <v>10</v>
      </c>
      <c r="G416" s="36">
        <f t="shared" si="36"/>
        <v>210</v>
      </c>
      <c r="H416" s="15" t="s">
        <v>98</v>
      </c>
      <c r="I416" s="35">
        <v>409</v>
      </c>
      <c r="J416" s="16">
        <f t="shared" si="37"/>
        <v>238308</v>
      </c>
      <c r="K416" s="17">
        <f t="shared" si="34"/>
        <v>8.5341641598624847</v>
      </c>
      <c r="L416" s="17">
        <f t="shared" si="35"/>
        <v>8.9603450136874567</v>
      </c>
      <c r="M416" s="18">
        <f t="shared" si="38"/>
        <v>0</v>
      </c>
      <c r="N416" s="14">
        <v>0</v>
      </c>
    </row>
    <row r="417" spans="2:14" hidden="1">
      <c r="B417" s="14" t="s">
        <v>18</v>
      </c>
      <c r="C417" s="14">
        <v>2</v>
      </c>
      <c r="D417" s="14">
        <v>1</v>
      </c>
      <c r="E417" s="14" t="s">
        <v>418</v>
      </c>
      <c r="F417" s="14">
        <v>10</v>
      </c>
      <c r="G417" s="36">
        <f t="shared" si="36"/>
        <v>210</v>
      </c>
      <c r="H417" s="15" t="s">
        <v>401</v>
      </c>
      <c r="I417" s="35">
        <v>462</v>
      </c>
      <c r="J417" s="16">
        <f t="shared" si="37"/>
        <v>238770</v>
      </c>
      <c r="K417" s="17">
        <f t="shared" si="34"/>
        <v>8.5507090674688442</v>
      </c>
      <c r="L417" s="17">
        <f t="shared" si="35"/>
        <v>8.9768899212938162</v>
      </c>
      <c r="M417" s="18">
        <f t="shared" si="38"/>
        <v>0</v>
      </c>
      <c r="N417" s="14">
        <v>0</v>
      </c>
    </row>
    <row r="418" spans="2:14" hidden="1">
      <c r="B418" s="14" t="s">
        <v>18</v>
      </c>
      <c r="C418" s="14">
        <v>2</v>
      </c>
      <c r="D418" s="14">
        <v>1</v>
      </c>
      <c r="E418" s="14" t="s">
        <v>418</v>
      </c>
      <c r="F418" s="14">
        <v>10</v>
      </c>
      <c r="G418" s="36">
        <f t="shared" si="36"/>
        <v>210</v>
      </c>
      <c r="H418" s="15" t="s">
        <v>402</v>
      </c>
      <c r="I418" s="35">
        <v>11135</v>
      </c>
      <c r="J418" s="16">
        <f>J417+I418</f>
        <v>249905</v>
      </c>
      <c r="K418" s="17">
        <f t="shared" si="34"/>
        <v>8.9494699899727834</v>
      </c>
      <c r="L418" s="17">
        <f t="shared" si="35"/>
        <v>9.3756508437977555</v>
      </c>
      <c r="M418" s="18">
        <f t="shared" si="38"/>
        <v>1</v>
      </c>
      <c r="N418" s="14">
        <v>0</v>
      </c>
    </row>
    <row r="419" spans="2:14" hidden="1">
      <c r="B419" s="14" t="s">
        <v>18</v>
      </c>
      <c r="C419" s="14">
        <v>2</v>
      </c>
      <c r="D419" s="14">
        <v>1</v>
      </c>
      <c r="E419" s="14" t="s">
        <v>418</v>
      </c>
      <c r="F419" s="14">
        <v>10</v>
      </c>
      <c r="G419" s="36">
        <f t="shared" si="36"/>
        <v>210</v>
      </c>
      <c r="H419" s="15" t="s">
        <v>60</v>
      </c>
      <c r="I419" s="35">
        <v>409</v>
      </c>
      <c r="J419" s="16">
        <f t="shared" ref="J419:J431" si="39">J418+I419</f>
        <v>250314</v>
      </c>
      <c r="K419" s="17">
        <f t="shared" si="34"/>
        <v>8.9641168886978946</v>
      </c>
      <c r="L419" s="17">
        <f t="shared" si="35"/>
        <v>9.3902977425228666</v>
      </c>
      <c r="M419" s="18">
        <f t="shared" si="38"/>
        <v>0</v>
      </c>
      <c r="N419" s="14">
        <v>1</v>
      </c>
    </row>
    <row r="420" spans="2:14" hidden="1">
      <c r="B420" s="14" t="s">
        <v>18</v>
      </c>
      <c r="C420" s="14">
        <v>2</v>
      </c>
      <c r="D420" s="14">
        <v>1</v>
      </c>
      <c r="E420" s="14" t="s">
        <v>418</v>
      </c>
      <c r="F420" s="14">
        <v>10</v>
      </c>
      <c r="G420" s="36">
        <f t="shared" si="36"/>
        <v>210</v>
      </c>
      <c r="H420" s="15" t="s">
        <v>56</v>
      </c>
      <c r="I420" s="35">
        <v>1900</v>
      </c>
      <c r="J420" s="16">
        <f t="shared" si="39"/>
        <v>252214</v>
      </c>
      <c r="K420" s="17">
        <f t="shared" si="34"/>
        <v>9.0321587165162587</v>
      </c>
      <c r="L420" s="17">
        <f t="shared" si="35"/>
        <v>9.4583395703412307</v>
      </c>
      <c r="M420" s="18">
        <f t="shared" si="38"/>
        <v>0</v>
      </c>
      <c r="N420" s="14">
        <v>0</v>
      </c>
    </row>
    <row r="421" spans="2:14" hidden="1">
      <c r="B421" s="14" t="s">
        <v>18</v>
      </c>
      <c r="C421" s="14">
        <v>2</v>
      </c>
      <c r="D421" s="14">
        <v>1</v>
      </c>
      <c r="E421" s="14" t="s">
        <v>418</v>
      </c>
      <c r="F421" s="14">
        <v>10</v>
      </c>
      <c r="G421" s="36">
        <f t="shared" si="36"/>
        <v>210</v>
      </c>
      <c r="H421" s="15" t="s">
        <v>403</v>
      </c>
      <c r="I421" s="35">
        <v>2010</v>
      </c>
      <c r="J421" s="16">
        <f t="shared" si="39"/>
        <v>254224</v>
      </c>
      <c r="K421" s="17">
        <f t="shared" si="34"/>
        <v>9.104139808050423</v>
      </c>
      <c r="L421" s="17">
        <f t="shared" si="35"/>
        <v>9.5303206618753951</v>
      </c>
      <c r="M421" s="18">
        <f t="shared" si="38"/>
        <v>0</v>
      </c>
      <c r="N421" s="14">
        <v>0</v>
      </c>
    </row>
    <row r="422" spans="2:14" hidden="1">
      <c r="B422" s="14" t="s">
        <v>18</v>
      </c>
      <c r="C422" s="14">
        <v>2</v>
      </c>
      <c r="D422" s="14">
        <v>1</v>
      </c>
      <c r="E422" s="14" t="s">
        <v>418</v>
      </c>
      <c r="F422" s="14">
        <v>10</v>
      </c>
      <c r="G422" s="36">
        <f t="shared" si="36"/>
        <v>210</v>
      </c>
      <c r="H422" s="15" t="s">
        <v>404</v>
      </c>
      <c r="I422" s="35">
        <v>1000</v>
      </c>
      <c r="J422" s="16">
        <f t="shared" si="39"/>
        <v>255224</v>
      </c>
      <c r="K422" s="17">
        <f t="shared" si="34"/>
        <v>9.1399512963758767</v>
      </c>
      <c r="L422" s="17">
        <f t="shared" si="35"/>
        <v>9.5661321502008487</v>
      </c>
      <c r="M422" s="18">
        <f t="shared" si="38"/>
        <v>0</v>
      </c>
      <c r="N422" s="14">
        <v>0</v>
      </c>
    </row>
    <row r="423" spans="2:14" hidden="1">
      <c r="B423" s="14" t="s">
        <v>18</v>
      </c>
      <c r="C423" s="14">
        <v>2</v>
      </c>
      <c r="D423" s="14">
        <v>1</v>
      </c>
      <c r="E423" s="14" t="s">
        <v>418</v>
      </c>
      <c r="F423" s="14">
        <v>10</v>
      </c>
      <c r="G423" s="36">
        <f t="shared" si="36"/>
        <v>210</v>
      </c>
      <c r="H423" s="15" t="s">
        <v>405</v>
      </c>
      <c r="I423" s="35">
        <v>2150</v>
      </c>
      <c r="J423" s="16">
        <f t="shared" si="39"/>
        <v>257374</v>
      </c>
      <c r="K423" s="17">
        <f t="shared" si="34"/>
        <v>9.2169459962756051</v>
      </c>
      <c r="L423" s="17">
        <f t="shared" si="35"/>
        <v>9.6431268501005771</v>
      </c>
      <c r="M423" s="18">
        <f t="shared" si="38"/>
        <v>0</v>
      </c>
      <c r="N423" s="14">
        <v>0</v>
      </c>
    </row>
    <row r="424" spans="2:14" hidden="1">
      <c r="B424" s="14" t="s">
        <v>18</v>
      </c>
      <c r="C424" s="14">
        <v>2</v>
      </c>
      <c r="D424" s="14">
        <v>1</v>
      </c>
      <c r="E424" s="14" t="s">
        <v>418</v>
      </c>
      <c r="F424" s="14">
        <v>10</v>
      </c>
      <c r="G424" s="36">
        <f t="shared" si="36"/>
        <v>210</v>
      </c>
      <c r="H424" s="15" t="s">
        <v>406</v>
      </c>
      <c r="I424" s="35">
        <v>1150</v>
      </c>
      <c r="J424" s="16">
        <f t="shared" si="39"/>
        <v>258524</v>
      </c>
      <c r="K424" s="17">
        <f t="shared" si="34"/>
        <v>9.258129207849878</v>
      </c>
      <c r="L424" s="17">
        <f t="shared" si="35"/>
        <v>9.6843100616748501</v>
      </c>
      <c r="M424" s="18">
        <f t="shared" si="38"/>
        <v>0</v>
      </c>
      <c r="N424" s="14">
        <v>0</v>
      </c>
    </row>
    <row r="425" spans="2:14" hidden="1">
      <c r="B425" s="14" t="s">
        <v>18</v>
      </c>
      <c r="C425" s="14">
        <v>2</v>
      </c>
      <c r="D425" s="14">
        <v>1</v>
      </c>
      <c r="E425" s="14" t="s">
        <v>418</v>
      </c>
      <c r="F425" s="14">
        <v>10</v>
      </c>
      <c r="G425" s="36">
        <f t="shared" si="36"/>
        <v>210</v>
      </c>
      <c r="H425" s="15" t="s">
        <v>407</v>
      </c>
      <c r="I425" s="35">
        <v>1900</v>
      </c>
      <c r="J425" s="16">
        <f t="shared" si="39"/>
        <v>260424</v>
      </c>
      <c r="K425" s="17">
        <f t="shared" si="34"/>
        <v>9.3261710356682421</v>
      </c>
      <c r="L425" s="17">
        <f t="shared" si="35"/>
        <v>9.7523518894932142</v>
      </c>
      <c r="M425" s="18">
        <f t="shared" si="38"/>
        <v>0</v>
      </c>
      <c r="N425" s="14">
        <v>0</v>
      </c>
    </row>
    <row r="426" spans="2:14" hidden="1">
      <c r="B426" s="14" t="s">
        <v>18</v>
      </c>
      <c r="C426" s="14">
        <v>2</v>
      </c>
      <c r="D426" s="14">
        <v>1</v>
      </c>
      <c r="E426" s="14" t="s">
        <v>418</v>
      </c>
      <c r="F426" s="14">
        <v>10</v>
      </c>
      <c r="G426" s="36">
        <f t="shared" si="36"/>
        <v>210</v>
      </c>
      <c r="H426" s="15" t="s">
        <v>408</v>
      </c>
      <c r="I426" s="35">
        <v>1300</v>
      </c>
      <c r="J426" s="16">
        <f t="shared" si="39"/>
        <v>261724</v>
      </c>
      <c r="K426" s="17">
        <f t="shared" si="34"/>
        <v>9.3727259704913344</v>
      </c>
      <c r="L426" s="17">
        <f t="shared" si="35"/>
        <v>9.7989068243163064</v>
      </c>
      <c r="M426" s="18">
        <f t="shared" si="38"/>
        <v>0</v>
      </c>
      <c r="N426" s="14">
        <v>0</v>
      </c>
    </row>
    <row r="427" spans="2:14" hidden="1">
      <c r="B427" s="14" t="s">
        <v>18</v>
      </c>
      <c r="C427" s="14">
        <v>2</v>
      </c>
      <c r="D427" s="14">
        <v>1</v>
      </c>
      <c r="E427" s="14" t="s">
        <v>418</v>
      </c>
      <c r="F427" s="14">
        <v>10</v>
      </c>
      <c r="G427" s="36">
        <f t="shared" si="36"/>
        <v>210</v>
      </c>
      <c r="H427" s="15" t="s">
        <v>26</v>
      </c>
      <c r="I427" s="35">
        <v>1400</v>
      </c>
      <c r="J427" s="16">
        <f t="shared" si="39"/>
        <v>263124</v>
      </c>
      <c r="K427" s="17">
        <f t="shared" si="34"/>
        <v>9.4228620541469699</v>
      </c>
      <c r="L427" s="17">
        <f t="shared" si="35"/>
        <v>9.8490429079719419</v>
      </c>
      <c r="M427" s="18">
        <f t="shared" si="38"/>
        <v>0</v>
      </c>
      <c r="N427" s="14">
        <v>0</v>
      </c>
    </row>
    <row r="428" spans="2:14" hidden="1">
      <c r="B428" s="14" t="s">
        <v>18</v>
      </c>
      <c r="C428" s="14">
        <v>2</v>
      </c>
      <c r="D428" s="14">
        <v>1</v>
      </c>
      <c r="E428" s="14" t="s">
        <v>418</v>
      </c>
      <c r="F428" s="14">
        <v>10</v>
      </c>
      <c r="G428" s="36">
        <f t="shared" si="36"/>
        <v>210</v>
      </c>
      <c r="H428" s="15" t="s">
        <v>409</v>
      </c>
      <c r="I428" s="35">
        <v>1570</v>
      </c>
      <c r="J428" s="16">
        <f t="shared" si="39"/>
        <v>264694</v>
      </c>
      <c r="K428" s="17">
        <f t="shared" si="34"/>
        <v>9.4790860908179351</v>
      </c>
      <c r="L428" s="17">
        <f t="shared" si="35"/>
        <v>9.9052669446429071</v>
      </c>
      <c r="M428" s="18">
        <f t="shared" si="38"/>
        <v>0</v>
      </c>
      <c r="N428" s="14">
        <v>0</v>
      </c>
    </row>
    <row r="429" spans="2:14" hidden="1">
      <c r="B429" s="14" t="s">
        <v>18</v>
      </c>
      <c r="C429" s="14">
        <v>2</v>
      </c>
      <c r="D429" s="14">
        <v>1</v>
      </c>
      <c r="E429" s="14" t="s">
        <v>418</v>
      </c>
      <c r="F429" s="14">
        <v>10</v>
      </c>
      <c r="G429" s="36">
        <f t="shared" si="36"/>
        <v>210</v>
      </c>
      <c r="H429" s="15" t="s">
        <v>410</v>
      </c>
      <c r="I429" s="35">
        <v>1135</v>
      </c>
      <c r="J429" s="16">
        <f t="shared" si="39"/>
        <v>265829</v>
      </c>
      <c r="K429" s="17">
        <f t="shared" si="34"/>
        <v>9.5197321300673252</v>
      </c>
      <c r="L429" s="17">
        <f t="shared" si="35"/>
        <v>9.9459129838922973</v>
      </c>
      <c r="M429" s="18">
        <f t="shared" si="38"/>
        <v>0</v>
      </c>
      <c r="N429" s="14">
        <v>0</v>
      </c>
    </row>
    <row r="430" spans="2:14" hidden="1">
      <c r="B430" s="14" t="s">
        <v>18</v>
      </c>
      <c r="C430" s="14">
        <v>2</v>
      </c>
      <c r="D430" s="14">
        <v>1</v>
      </c>
      <c r="E430" s="14" t="s">
        <v>418</v>
      </c>
      <c r="F430" s="14">
        <v>10</v>
      </c>
      <c r="G430" s="36">
        <f t="shared" si="36"/>
        <v>210</v>
      </c>
      <c r="H430" s="15" t="s">
        <v>29</v>
      </c>
      <c r="I430" s="35">
        <v>2100</v>
      </c>
      <c r="J430" s="16">
        <f t="shared" si="39"/>
        <v>267929</v>
      </c>
      <c r="K430" s="17">
        <f t="shared" si="34"/>
        <v>9.5949362555507811</v>
      </c>
      <c r="L430" s="17">
        <f t="shared" si="35"/>
        <v>10.021117109375753</v>
      </c>
      <c r="M430" s="18">
        <f t="shared" si="38"/>
        <v>1</v>
      </c>
      <c r="N430" s="14">
        <v>0</v>
      </c>
    </row>
    <row r="431" spans="2:14" hidden="1">
      <c r="B431" s="14" t="s">
        <v>18</v>
      </c>
      <c r="C431" s="14">
        <v>2</v>
      </c>
      <c r="D431" s="14">
        <v>1</v>
      </c>
      <c r="E431" s="14" t="s">
        <v>418</v>
      </c>
      <c r="F431" s="14">
        <v>10</v>
      </c>
      <c r="G431" s="36">
        <f t="shared" si="36"/>
        <v>210</v>
      </c>
      <c r="H431" s="15" t="s">
        <v>411</v>
      </c>
      <c r="I431" s="35">
        <v>1015</v>
      </c>
      <c r="J431" s="16">
        <f t="shared" si="39"/>
        <v>268944</v>
      </c>
      <c r="K431" s="17">
        <f t="shared" si="34"/>
        <v>9.6312849162011176</v>
      </c>
      <c r="L431" s="17">
        <f t="shared" si="35"/>
        <v>10.05746577002609</v>
      </c>
      <c r="M431" s="18">
        <f t="shared" si="38"/>
        <v>0</v>
      </c>
      <c r="N431" s="14">
        <v>1</v>
      </c>
    </row>
  </sheetData>
  <autoFilter ref="A5:N431">
    <filterColumn colId="4">
      <filters>
        <filter val="DAMRI"/>
      </filters>
    </filterColumn>
  </autoFilter>
  <pageMargins left="0.75" right="0.75" top="1" bottom="1" header="0.5" footer="0.5"/>
  <pageSetup paperSize="9" orientation="portrait" horizontalDpi="0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Sampling frame</vt:lpstr>
      <vt:lpstr>Selected clusters</vt:lpstr>
      <vt:lpstr>DAMRI LGA</vt:lpstr>
      <vt:lpstr>Sheet1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KILIAN</dc:creator>
  <cp:lastModifiedBy>butzer</cp:lastModifiedBy>
  <cp:lastPrinted>2016-11-25T22:28:28Z</cp:lastPrinted>
  <dcterms:created xsi:type="dcterms:W3CDTF">2010-04-15T05:18:35Z</dcterms:created>
  <dcterms:modified xsi:type="dcterms:W3CDTF">2018-05-20T09:05:47Z</dcterms:modified>
</cp:coreProperties>
</file>